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CONTRALORIA MUNICIPAL DE BUCARAMANGA\PLANEACIÓN 2022\PLANES\MAPA DE RIESGOS\"/>
    </mc:Choice>
  </mc:AlternateContent>
  <bookViews>
    <workbookView xWindow="0" yWindow="0" windowWidth="20490" windowHeight="6555"/>
  </bookViews>
  <sheets>
    <sheet name="Hoja1" sheetId="1" r:id="rId1"/>
  </sheets>
  <definedNames>
    <definedName name="_xlnm._FilterDatabase" localSheetId="0" hidden="1">Hoja1!$A$6:$P$85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1" l="1"/>
  <c r="Q82" i="1" l="1"/>
  <c r="Q8" i="1" l="1"/>
  <c r="Q63" i="1"/>
  <c r="Q11" i="1"/>
  <c r="Q20" i="1" l="1"/>
  <c r="Q36" i="1"/>
  <c r="Q48" i="1"/>
  <c r="Q53" i="1"/>
</calcChain>
</file>

<file path=xl/sharedStrings.xml><?xml version="1.0" encoding="utf-8"?>
<sst xmlns="http://schemas.openxmlformats.org/spreadsheetml/2006/main" count="661" uniqueCount="295">
  <si>
    <t>ENTIDAD:</t>
  </si>
  <si>
    <t>CONTRALORIA MUNICIPAL DE BUCARAMANGA</t>
  </si>
  <si>
    <t>MISION:</t>
  </si>
  <si>
    <t>IDENTIFICACION</t>
  </si>
  <si>
    <t>ANALISIS</t>
  </si>
  <si>
    <t>MEDIDAS DE MITIGACION</t>
  </si>
  <si>
    <t>SEGUIMIENTO</t>
  </si>
  <si>
    <t>CAUSAS</t>
  </si>
  <si>
    <t>PROBABILIDAD DE MATERIALIZACION</t>
  </si>
  <si>
    <t>VALORACION</t>
  </si>
  <si>
    <t>TIPO DE CONTROL</t>
  </si>
  <si>
    <t>ADMINISTRACION DEL RIESGO</t>
  </si>
  <si>
    <t>RESPONSABLE</t>
  </si>
  <si>
    <t>SOMOS UN ORGANISMO DE CONTROL FISCAL TERRITORIAL QUE EJERCE LA VIGILANCIA DE LOS RECURSOS PUBLICOS Y NATURALES DEL MUNICIPIO DE BUCARAMANGA CON TRANSPARENCIA, EFICACIA, EFICIENCIA Y LA GARANTIA DEL EJERCICIO DE LA PARTICIPACION CIUDADANA</t>
  </si>
  <si>
    <t>Posible</t>
  </si>
  <si>
    <t>Preventivo</t>
  </si>
  <si>
    <t>Evitar el riesgo</t>
  </si>
  <si>
    <t>Evitar el Riesgo</t>
  </si>
  <si>
    <t>% AVANCE</t>
  </si>
  <si>
    <t>OBSERVACION</t>
  </si>
  <si>
    <t>Oficina Asesora de Planeación</t>
  </si>
  <si>
    <t>Planeación inoportuna de cada vigencia de politicas, planes y programas.</t>
  </si>
  <si>
    <t>Ausencia de Personal para la elaboración de los mismos y/o error humano.</t>
  </si>
  <si>
    <t>Fallas Administrativas</t>
  </si>
  <si>
    <t>NOMBRE DEL RIESGO</t>
  </si>
  <si>
    <t>CONSECUENCIAS</t>
  </si>
  <si>
    <t>PROBABILIDAD</t>
  </si>
  <si>
    <t xml:space="preserve">IMPACTO </t>
  </si>
  <si>
    <t>NIVEL</t>
  </si>
  <si>
    <t xml:space="preserve">CONTROL </t>
  </si>
  <si>
    <t>DIRECCIONAMIENTO ESTRATEGICO</t>
  </si>
  <si>
    <t>PROCESO/SUBPROCESO</t>
  </si>
  <si>
    <t>CLASIFICACION</t>
  </si>
  <si>
    <t>OPERATIVO</t>
  </si>
  <si>
    <t>M</t>
  </si>
  <si>
    <t>PERIODO DE SEGUIMIENTO</t>
  </si>
  <si>
    <t>RIESGO</t>
  </si>
  <si>
    <t>Desatencion del requerimiento ciudadano</t>
  </si>
  <si>
    <t>CUMPLIMIENTO Y OPERATIVO</t>
  </si>
  <si>
    <t>No cumplimiento de las obligaciones e inejecución del procedimiento de canalización y tramite de requerimientos ciudadanos</t>
  </si>
  <si>
    <t>Demandas contra la entidad y sanciones de todo tipo para los funcionarios encargados.     Quejas y denuncias ante procuraduria y personeria</t>
  </si>
  <si>
    <t>B</t>
  </si>
  <si>
    <t>Rara Vez</t>
  </si>
  <si>
    <t xml:space="preserve">Supervision por parte del jefe inmediato mediante informes de trabajo </t>
  </si>
  <si>
    <t>Perdida de los archivos fisicos de pqrs</t>
  </si>
  <si>
    <t>Falta de organización y/o creacion de archivo fisico</t>
  </si>
  <si>
    <t>Indebida clasificación y tramite de las pqrs</t>
  </si>
  <si>
    <t>No tramite y respuesta al requerimieto ciudadano, 2. Vencimiento de terminos, 3. Procesos disciplinarios con afectacion a la entidad, 4. Demandas, quejas, procesos disciplinarios, fiscales u de otro tipo para la entidad o funcionarios responsables del proceso.</t>
  </si>
  <si>
    <t>Proyección  de respuesta extemporanea  a los requerimientos y no emision de respuesta de los mismos</t>
  </si>
  <si>
    <t>Procesos disciplinarios con afectacion a la entidad. Demandas, quejas, procesos disciplinarios, fiscales u de otro tipo para la entidad o funcionarios responsables del proceso.</t>
  </si>
  <si>
    <t>Dar capacitacion sobre archivistica al encargado del proceso</t>
  </si>
  <si>
    <t xml:space="preserve">Supervision por parte del jefe inmediato mediante informes  y mesas de trabajo </t>
  </si>
  <si>
    <t>CORRUPCION</t>
  </si>
  <si>
    <t>Demandas contra la entidad o funcionario, sanciones de todo tipo contra los mismos.</t>
  </si>
  <si>
    <t>Posibilidad de recibir dadiva o beneficios por parte de los denunciados.</t>
  </si>
  <si>
    <t>Inejecución de la convocatoria</t>
  </si>
  <si>
    <t>Personal no idoneo</t>
  </si>
  <si>
    <t>Desconocimiento en el procedimiento de convocatoria</t>
  </si>
  <si>
    <t>Retraso en las metas establecidas y cumplimiento de los indicadores, incumplimiento del plan de accion, plan anticprrupcion,Sanciones disciplinarias a los funcionarios a cargo.</t>
  </si>
  <si>
    <t>Capacitar en el procedimiento de convocatoria para la promocion del control ciudadano, por parte del jefe de la oficina.</t>
  </si>
  <si>
    <t>GESTION DE LA PARTICIPACIÓN CIUDADANA</t>
  </si>
  <si>
    <t>TRIMESTRAL</t>
  </si>
  <si>
    <t>Falta de controles en los sistemas de información que permitan el acceso a personal no autorizado</t>
  </si>
  <si>
    <t>Daño en los sistemas digitales, no realizar mantenimiento oportuno.</t>
  </si>
  <si>
    <t>Daño de equipo de computo</t>
  </si>
  <si>
    <t>Daño del sistema</t>
  </si>
  <si>
    <t>Desconocimiento en el manejo del software</t>
  </si>
  <si>
    <t>Mal manejo del software</t>
  </si>
  <si>
    <t>SEGURIDAD DIGITAL</t>
  </si>
  <si>
    <t>Inconsistencia de la información entregada, atraso en proceso.</t>
  </si>
  <si>
    <t>Posible pérdida de documentos ubicados en el Archivo Central.</t>
  </si>
  <si>
    <t>Gestión inapropiada de las tecnologías de información y comunicaciones.</t>
  </si>
  <si>
    <t>Gestión Documental y de Sistemas</t>
  </si>
  <si>
    <t>GESTIÓN DE RESPONSABILIDAD FISCAL</t>
  </si>
  <si>
    <t>No hay personal disponible para la realizacion del evento.</t>
  </si>
  <si>
    <t>A</t>
  </si>
  <si>
    <t>Cohecho y concusión</t>
  </si>
  <si>
    <t>Tipificacion amañada de hallazgos</t>
  </si>
  <si>
    <t>Falta de etica profesional</t>
  </si>
  <si>
    <t>Incurrir en delitos penales al amañar los resultados de las auditorias</t>
  </si>
  <si>
    <t xml:space="preserve">Los resultados de los hallazgos no sean reales a las condiciones detectadas en el proceso de auditoria. </t>
  </si>
  <si>
    <t>GESTIÓN DEL CONTROL FISCAL Y AMBIENTAL</t>
  </si>
  <si>
    <t>Que no sea elaborado por la dependencia</t>
  </si>
  <si>
    <t>Afectaria la planeación de las auditorias de la vigencia correspondiente</t>
  </si>
  <si>
    <t>Incumplimento de la normativida que llevaria a sanciones disciplinarias a la entidad</t>
  </si>
  <si>
    <t>GERENCIAL</t>
  </si>
  <si>
    <t xml:space="preserve">CUMPLIMIENTO   </t>
  </si>
  <si>
    <t>CUMPLIMIENTO</t>
  </si>
  <si>
    <t>Deficiencia en la planeacion y ejecucion del proceso de auditoria</t>
  </si>
  <si>
    <t>Direccionamiento erroneo de las peticiones</t>
  </si>
  <si>
    <t>Falta de seguimiento y control por parte del funcionario responsable.</t>
  </si>
  <si>
    <t>Retraso en los procesos, sanciones, tutelas por no dar respuesta en los términos de ley</t>
  </si>
  <si>
    <t>Incumplimiento de los terminos del proceso de auditoria</t>
  </si>
  <si>
    <t>Incumplimiento a los terminos de ley para dar respuesta a las peticiones</t>
  </si>
  <si>
    <t>Traslados de hallazgos dentro de los terminos establecidos por normatividad de la entidad</t>
  </si>
  <si>
    <t>Investigaciones disciplinarias a los integrantes del equipo auditor.</t>
  </si>
  <si>
    <t>Que no se refleje la situacion real de la entidad auditada</t>
  </si>
  <si>
    <t>Recibir beneficios personales para cambiar la situacion negativa de la entidad auditada</t>
  </si>
  <si>
    <t>Incumplimiento en los tiempos para hacer los traslados de los hallazgos encontrados</t>
  </si>
  <si>
    <t>E</t>
  </si>
  <si>
    <t>Improbable</t>
  </si>
  <si>
    <t>Probable</t>
  </si>
  <si>
    <t>Oficina de Vigilancia Fiscal y Ambiental</t>
  </si>
  <si>
    <t>Recibir dadivas para beneficio propio o de Terceros, Decisiones amañadas, decisiones ilegales, comportamiento antiético</t>
  </si>
  <si>
    <t>Investigaciones disciplinarias, fiscales, penales, afectacion de imagen de la entidad</t>
  </si>
  <si>
    <t>Perdida y deterioro de expedientes</t>
  </si>
  <si>
    <t>Vencimiento de terminos procesales</t>
  </si>
  <si>
    <t>Vencimiento de terminos derechos de peticion</t>
  </si>
  <si>
    <t xml:space="preserve">Daño de equipo de computo </t>
  </si>
  <si>
    <t>Extraccion sin autorizacion de expedientes, falta de mobiliario, falta de aplicación de normas archivisticas</t>
  </si>
  <si>
    <t>Desconocimiento de normas procesales, falta de seguimiento a  los procesos</t>
  </si>
  <si>
    <t>Desconocimiento a terminos de ley para dar respuesta a derechos de peticion</t>
  </si>
  <si>
    <t>Investigaciones disciplinarias y penales , resconstruccion de expedientes y riesgos en vencimientos de termino</t>
  </si>
  <si>
    <t>Investigaciones y hallazgos  disciplinarias, penales</t>
  </si>
  <si>
    <t>Respuestas fuera de terminos de ley</t>
  </si>
  <si>
    <t>Oficina de Sub Contraloria</t>
  </si>
  <si>
    <t>Formato de control de prestamo de procesos, inventario de procesos</t>
  </si>
  <si>
    <t>Casi Seguro</t>
  </si>
  <si>
    <t>GESTIÓN FINANCIERA</t>
  </si>
  <si>
    <t>Manipulación de la información
Financiera</t>
  </si>
  <si>
    <t>Recibir dadivas de un tercero para anticipar un pago no
programado por parte de un funcionario de la CMB</t>
  </si>
  <si>
    <t>Manipulación de la información por parte de funcionarios en bases de datos diferentes a las oficiales</t>
  </si>
  <si>
    <t>1. Fallas en el seguimiento a los procedimientos del proceso.
2. Obtener beneficios personales.
3. Ausencia de cultura de autocontrol y autogestión</t>
  </si>
  <si>
    <t>Investigación Disciplinaria o fiscal.
Sanción.
Hallazgos en auditorias internas y externas</t>
  </si>
  <si>
    <t>Posibilidad de inapropiada ejecución del presupuesto establecido para a vigencia</t>
  </si>
  <si>
    <t>FINANCIERO</t>
  </si>
  <si>
    <t>1. Inoportunidad y falta de calidad en la entrega de los soportes contables.
2. La plataforma de Software presenta deficiencias en su aplicación,
3. Ausencia de cultura de autocontrol y autogestión.</t>
  </si>
  <si>
    <t>Indebida ejecución presupuestal que conlleva a hallazgo administrativo, fiscal, disciplinario y penal.</t>
  </si>
  <si>
    <t>GESTIÓN ADMINISTRATIVA</t>
  </si>
  <si>
    <t>Manipulación de historias laborales para favorecer a un tercero</t>
  </si>
  <si>
    <t>Vinculación de funcionarios conforme a los requisitos pero sin las competencias y habilidades</t>
  </si>
  <si>
    <t>Por acción u omisión alterar el proceso de Control interno disciplinario</t>
  </si>
  <si>
    <t>Secretaria General</t>
  </si>
  <si>
    <t>Error de la información contenida en las historias laborales</t>
  </si>
  <si>
    <t>La información de las Historias Laborales puede ser objeto de pérdida en beneficio particular o de un tercero.</t>
  </si>
  <si>
    <t xml:space="preserve">Falta de controles en el procedimiento e incurrir en conductas que afecten la imparcialidad o lleven a extralimitación de funciones. </t>
  </si>
  <si>
    <t>Incurrir en faltas disciplinarias y/o conductas de tipo penal.
Demandas y demás acciones jurídicas.
Perdida de credibilidad institucional.</t>
  </si>
  <si>
    <t>Desconocimiento de los principios que orientan la acción disciplinaria. 
Acciones penales o disciplinarias contra los funcionarios que tramitan las decisiones. 
Fallas y/o Entorpecimiento de los procesos que lideren los funcionarios que no cumplen el lleno de los requisitos</t>
  </si>
  <si>
    <t xml:space="preserve">Desconocimiento de los principios que orientan la acción disciplinaria. 
Acciones penales o disciplinarias contra los funcionarios que tramitan las decisiones. </t>
  </si>
  <si>
    <t>No cumplimiento de los planes adscritos a la secretaria general dentro del proceso de talento humano</t>
  </si>
  <si>
    <t>Carencia de los elementos de las TIC para el desarrollo de los procesos de la CMB</t>
  </si>
  <si>
    <t>Limitaciones de orden presupuestal para alcanzar la cobertura del 100% de los planes adscritos a la secretaria general</t>
  </si>
  <si>
    <t>Falta de comunicación y compromiso entre dependencias para el desarrollo de planes del área</t>
  </si>
  <si>
    <t>AUTOCONTROL Y GESTIÓN DEL CONTROL INTERNO</t>
  </si>
  <si>
    <t>GESTIÓN JUIRICA</t>
  </si>
  <si>
    <t>Incumplimiento en la aplicación de la norma en los procesos de contratación</t>
  </si>
  <si>
    <t>*Contratos indebidamente ejecutados
*Demora en el proceso de contratación 
*Realizar el proceso de contratación inadecuadamente
Hallazgos en las Auditorías Internas y externas.                                   * Investigaciones Disciplinarias
* Quejas y/o reclamos</t>
  </si>
  <si>
    <t>1. Incumplimiento de normativa Interna y Externa
2. Inadecuada Contratación 
3. Sanciones Legales</t>
  </si>
  <si>
    <t>1. Demora en el proceso de contratación 
2. Inadecuada ejecución de contratos
3. Hallazgos en auditorias internas y externas
4. Procesos de convocatorias desiertas</t>
  </si>
  <si>
    <t>Desarticulación e incoherencia con el plan de compras de la entidad</t>
  </si>
  <si>
    <t>Recibo a satisfacción de un objeto diferente al contratado.</t>
  </si>
  <si>
    <t>Investigación Disciplinaria o fiscal.
Sanción.
Demora en el proceso de contratación 
Inadecuada ejecución de contratos
Hallazgos en auditorias internas y externas
Procesos de convocatorias desiertas</t>
  </si>
  <si>
    <t>Secretaria General (compras y Contratación)</t>
  </si>
  <si>
    <t>Retrasos en las metas e incumplimiento de indicadores institucionales.</t>
  </si>
  <si>
    <t xml:space="preserve"> Personal sin conocimiento en la mision de la Entidad y funciones del cargo.</t>
  </si>
  <si>
    <t xml:space="preserve">Incumplimiento en el diseño y en la publicación de los planes institucionales en los términos establecidos por la normatividad. </t>
  </si>
  <si>
    <t>Generación de hallazgos administrativos por parte de la Auditoria e incumplimiento de indicadores de gestion.</t>
  </si>
  <si>
    <t>Solicitar mediante comunicación escrita a cada dependencia con oportunidad de los informes que deben reportar a la oficina de Planeacion, los cuales  son de su competencia para la realizacion de los respectivos informes y planes que se requieren para la entidad</t>
  </si>
  <si>
    <t>Secretaria General y Oficina Asesora de Planeacion</t>
  </si>
  <si>
    <t>DIARIO</t>
  </si>
  <si>
    <t>Deterioro de los documentos del archivo histórico y de gestión.</t>
  </si>
  <si>
    <t>No entrega oportuna de la correspondencia interna y externa</t>
  </si>
  <si>
    <t xml:space="preserve">Personal no idoneo </t>
  </si>
  <si>
    <t>SEMESTRAL</t>
  </si>
  <si>
    <t>ANUAL</t>
  </si>
  <si>
    <t>SEMANAL</t>
  </si>
  <si>
    <t>Por parte del jefe de la dependencia hacer retroalimentacion del objeto misional de la oficina y manejo del SIA ATC, de manera periodica</t>
  </si>
  <si>
    <t>No tramite y respuesta al requerimieto ciudadano, vencimiento de terminos, procesos disciplinarios con afectacion a la entidad. Demandas, quejas, procesos disciplinarios, fiscales u de otro tipo para la entidad o funcionarios responsables del proceso.</t>
  </si>
  <si>
    <t>No cumplimiento de las obligaciones y procedimiento de tramite de requerimientos</t>
  </si>
  <si>
    <t>Vencimiento de terminos y ocultamiento de PQRS.</t>
  </si>
  <si>
    <t>Mala planificacion del cronograma de actividades</t>
  </si>
  <si>
    <t>Concertar la planificacion de las actividades con la comunidad</t>
  </si>
  <si>
    <t>Realizar la solicitud de la necesidad de personal interno necesario para el apoyo de los eventos, de manera oportuna.</t>
  </si>
  <si>
    <t>Generar estimulos en el plan de Bienestar Social</t>
  </si>
  <si>
    <t xml:space="preserve">Falta de personal calificado </t>
  </si>
  <si>
    <t xml:space="preserve">Generar hallazgos negativos para el proceso de auditoria interno y por parte de la AGR. </t>
  </si>
  <si>
    <t>Seguimiento por parte del responsable de la oficina de Vigilancia Fiscal y Ambiental.</t>
  </si>
  <si>
    <t>Seguimiento por parte del Jefe de Vigilancia Fiscal y Ambiental sobre los terminos de traslado</t>
  </si>
  <si>
    <t>Seguimiento por medio de plataforma SIA ATC</t>
  </si>
  <si>
    <t>Mantenimiento preventivo de los equipos de computo</t>
  </si>
  <si>
    <t xml:space="preserve">1. Falta de planeación y ausencia de coordinación y actividades en las distintas dependencias. 
2. Ausencia de cultura de autocontrol y autogestión </t>
  </si>
  <si>
    <t>Informes de Auditoria Interna con falencias en favor de terceros</t>
  </si>
  <si>
    <t>Informes no reales sobre la situacion de la entidad</t>
  </si>
  <si>
    <t>Aplicación idonea de las normas de Control Interno</t>
  </si>
  <si>
    <t>No elaboracion de informes legales</t>
  </si>
  <si>
    <t>Informes no ajustados</t>
  </si>
  <si>
    <t>Sanciones para la entidad</t>
  </si>
  <si>
    <t>Asignacion de personal con cumplimiento de perfiles requeridos</t>
  </si>
  <si>
    <t>Auditorias de Caja Menor</t>
  </si>
  <si>
    <t>Aplicación de conceptos legales sobre manejo de cajas menores</t>
  </si>
  <si>
    <t>Aprobacion de informes sin verificar</t>
  </si>
  <si>
    <t>Desconocimiento de las normas de Control Interno</t>
  </si>
  <si>
    <t>Capacitacion sobre normas legales de Control Interno</t>
  </si>
  <si>
    <t>Asesor de Control Interno</t>
  </si>
  <si>
    <t>No cumplimiento de los terminos de ley para dar respuesta a derechos de peticion</t>
  </si>
  <si>
    <t xml:space="preserve">Oficio remisiorio y libro radicador.
Correcto manejo del archivo de gestion 
</t>
  </si>
  <si>
    <t>Oficina Juridica</t>
  </si>
  <si>
    <t>SEGÚN CRONOGRAMA ESTABLECIDO</t>
  </si>
  <si>
    <t>PERIODICAS</t>
  </si>
  <si>
    <t>MENSUAL</t>
  </si>
  <si>
    <t>PERIODICA</t>
  </si>
  <si>
    <t>1. Seguimiento para una mejora continua al PETI
2. Mantenimientos preventivos y correctivos
3. Capacitaciones en Ofimática y temas de las TI
4. Seguimiento al plan anual de adquisiciones referente a las TI.</t>
  </si>
  <si>
    <t>Establecer bitácora de prestamos de documentos del archivo</t>
  </si>
  <si>
    <t>Cumplir programación del mantenimiento de los equipos de computo</t>
  </si>
  <si>
    <t>Capacitación al personal asignado a la oficina de Gestión Documental</t>
  </si>
  <si>
    <t>1. Diligenciar el formato de Préstamo de Documentos
2. Capacitación anual al personal de apoyo del archivo central
3. La documentación que se escanee o digitalice se debe guardar  en   discos duros  extraíbles, archivados en sitio diferente a la oficina y /o  en la nube</t>
  </si>
  <si>
    <t xml:space="preserve">Dar cumplimiento a lo correspondiente a la tenencia y conservación del los Documentos del Archivo histórico de la Entidad. </t>
  </si>
  <si>
    <t>1. Libros radicadores para la entrega de correspondencia interna y externa
2. Digitalización de Documentos
3. Capacitación Ventanilla Única
4. Planilla Control Correspondencia Despachada
5. Verificación de la planilla de entrega de 472</t>
  </si>
  <si>
    <t>GESTIÓN DE COMUNICACIÓN INTERNA Y EXTERNA</t>
  </si>
  <si>
    <t>Robo o extracción de información</t>
  </si>
  <si>
    <t>CORRUPCIÓN</t>
  </si>
  <si>
    <t>1. Falta de conocimiento sobre las consecuencias legales  que puede traer el robo o extracción de información y falta de concientización sobre el respeto de los bienes públicos.
2. Baja seguridad en los sistemas de acceso a información digital e información física de la entidad</t>
  </si>
  <si>
    <t>Pérdida de  imagen y credibilidad institucional e incumplimiento a solicitudes de información por parte de entidades externas</t>
  </si>
  <si>
    <t>Manipulación y/o adulteración de la información</t>
  </si>
  <si>
    <t>Personal no capacitado e idóneo para el proceso</t>
  </si>
  <si>
    <t>1. Catástrofe ambiental que pongan en riesgo la documentación de la entidad
2. Errores humanos por la mala ubicación de la documentación.
3. Desconocimiento de políticas y procedimientos relacionados con el préstamo de documentos</t>
  </si>
  <si>
    <t>Procesos disciplinarios por incumplimiento de normas y procedimientos vigentes. 
Hallazgos, no conformidades u observaciones por parte de auditorias internas y externas u autoridades competentes.
Imposibilidad de gestión ante procesos de competencia para atender partes interesadas. 
Perdida de procesos que requerirán soportes documentales.</t>
  </si>
  <si>
    <t>1 Incumplimiento al Sistema Integrado de Conservación de Documentos</t>
  </si>
  <si>
    <t>Perdida de información vital para la entidad</t>
  </si>
  <si>
    <t>1 Los anexos de la comunicación recibida son intercambiados por la persona encargada de la recepción.
2 La CMB no verifica los tiempos de entrega real de los documentos (472)
3. Perdida de los documentos
4. Falta de conocimiento por parte de los funcionarios asignados al área de correspondencia</t>
  </si>
  <si>
    <t>1. Pérdida de imagen de la  CMB y del área de Gestión Documental.
2. Sanciones.
3. Incapacidad para desarrollar las actividades misionales adecuadamente.
4 Pérdida económica.
5. Reprocesos</t>
  </si>
  <si>
    <t xml:space="preserve">1. Malas prácticas que afecten la seguridad de la información 
2. Desconocimiento del manejo del aplicativo por parte de los funcionarios de la CMB
3. Actualización de la infraestructura informática existente. </t>
  </si>
  <si>
    <t>1. Fuga o pérdida de información confidencial o clasificada.
2 Incumplimiento de requisitos legales.
3. Sistemas de información con exceso de cambios o sistemas de información que no se ajustan a los procedimientos actuales.</t>
  </si>
  <si>
    <t>PERIÓDICO</t>
  </si>
  <si>
    <t>Falta ética por parte de algún funcionario de la CMB en el trámite secuencial de los pagos</t>
  </si>
  <si>
    <t>PERIÓDICA</t>
  </si>
  <si>
    <t>No administración del software, mantenimiento preventivo.</t>
  </si>
  <si>
    <t xml:space="preserve">Personal no capacitado e idóneo para el proceso </t>
  </si>
  <si>
    <t>Capacitación a los funcionarios asignados</t>
  </si>
  <si>
    <t>Inoportunidad y calidad en la entrega de la información contable a los entes de control y a las demás dependencia encargadas de consolidar la información contable.</t>
  </si>
  <si>
    <t>1. Entrega de información fuera de tiempo
2. Falta de confianza en la información contable
3. sanciones</t>
  </si>
  <si>
    <t>Contantes créditos y contra créditos presupuestales por falta de planeación</t>
  </si>
  <si>
    <t>Coordinación del presupuesto con el PAA</t>
  </si>
  <si>
    <t>Posibilidad de que la información generada por el área de almacén e inventarios presente inconsistencias o sea inexacta</t>
  </si>
  <si>
    <t>1 El aplicativo que almacena la información no opera de manera adecuada, lo que genera error en la información que se reporta de inventarios.
2. falta de recurso humano para el desarrollo de nuevas funcionalidades que soporten la solución de inconsistencias de manera oportuna
3. Falta de interés por parte del funcionario encargado del área de almacén para mantener la información actualizada y presentar informes de manera oportuna
4. Omisión de procedimientos relacionados con el área</t>
  </si>
  <si>
    <t>Hallazgos y observaciones por parte de los entes de control
Incumplimiento en la oportunidad de entrega de la información al área Contable o presentación con errores o inconsistencias.
Responsabilidad disciplinaria por perdida de bienes.</t>
  </si>
  <si>
    <t>1. Soporte de Incorporación de las adquisiciones de propiedad planta y equipo en la vigencia
2. Soporte de Bajas de Propiedad, planta y equipo (acto administrativo previa autorización de comité)
3. Seguimiento del proceso</t>
  </si>
  <si>
    <t>Posibilidad de que la información financiera que se reporta sea inexacta y no represente fielmente los hechos económicos</t>
  </si>
  <si>
    <t>1. Desconocimiento de la forma y términos para el reporte de información por parte del área financiera de la entidad enviando así, información con inconsistencias.
2. Omisión de procedimientos relacionados con el área</t>
  </si>
  <si>
    <t>Decisiones erróneas
Desfase de la Planeación financiera.
Incremento carga de trabajo.
Sanciones legales.
Hallazgos y observaciones por parte de los entes de control 
Incumplimiento en la oportunidad de entrega de Estados Financieros o presentación con errores e inconsistencias.</t>
  </si>
  <si>
    <t xml:space="preserve">1. Capacitación de los funcionarios del área financiera en cuanto a los temas de Contabilidad, Presupuesto y Tesorería. </t>
  </si>
  <si>
    <t>Expedición de certificaciones laborares con información falsa</t>
  </si>
  <si>
    <t>Revisión por parte del Secretario General de las Certificaciones cargadas de forma aleatoria a CETIL y PASIVOCOL</t>
  </si>
  <si>
    <t>Influencia de terceros o intereses personales para vinculación en la CMB</t>
  </si>
  <si>
    <t>Revisión de hojas de vida con el cumplimiento de los requisitos exigidos</t>
  </si>
  <si>
    <t xml:space="preserve">Revisión del estado de cada proceso disciplinario </t>
  </si>
  <si>
    <t>Tener el contrato de soporte del Software</t>
  </si>
  <si>
    <t>Capacitación al personal  asignado en el manejo del sistema</t>
  </si>
  <si>
    <t>Incumplimiento del Plan de Acción Institucional
Afectación en el resultado en la medición del plan estratégico Institucional</t>
  </si>
  <si>
    <t>TECNOLÓGICO</t>
  </si>
  <si>
    <t>No se cuenta con alta tecnología en equipos de sonido, audiovisual, computo, software, entre otros</t>
  </si>
  <si>
    <t>Falta de confiabilidad de la información
Demora en la generación de informes
Reprocesos en el logro de objetivos</t>
  </si>
  <si>
    <t>Asignación de Recursos Físicos, humanos y financieros para lo referente a las TIC</t>
  </si>
  <si>
    <t>Deficiencia en la entrega oportuna y con calidad de información y/o requerimientos</t>
  </si>
  <si>
    <t>Malos resultados en los procesos que adelanta cada funcionario adscrito a la Secretaria General
Afectación en el resultado en la medición del Plan de Acción de Secretaria General</t>
  </si>
  <si>
    <t xml:space="preserve">Solicitud de información especificando el contenido y modo de presentación de la misma.     Revisión previa de la información suministrada con el fin de validarla antes de su presentación </t>
  </si>
  <si>
    <t>1. Inobservancia de la normatividad vigente 
3. Falta de capacitación del personal</t>
  </si>
  <si>
    <t>1. Seguir los lineamientos establecidos en el Manual de Contratación.
2. Realizar una capacitación en el Anual al personal de la Entidad sobre actualización en materia de Contratación, sus decretos reglamentarios y normatividad vigente.</t>
  </si>
  <si>
    <t>1. Falta de acompañamiento al proceso de contratación
2. Contratación de personal no idóneo</t>
  </si>
  <si>
    <t>Capacitar en la normatividad sobre contratación, al personal asignado a la dependencia</t>
  </si>
  <si>
    <t>1. re proceso de contratación por la inadecuada planeación para la ejecución de contratos
2. Falta de capacitación</t>
  </si>
  <si>
    <t>1. Identificar las necesidades de contratación y adelantar los estudios previos de los procesos contractuales, con el fin de garantizar eficacia y eficiencia en la adquisición de los bienes y servicios que requiere la entidad para el cumplimiento de su misión institucional. 
2 Cumplir a cabalidad con el cronograma establecido para cada Proceso de Mínima Cuantía.</t>
  </si>
  <si>
    <t>Solicitar a cada dependencia la Identificación de las necesidades con el fin de hacer una planificación de ejecución y hacer seguimiento a la misma.</t>
  </si>
  <si>
    <t>Estudios Previos de Conveniencia manipulados y direccionados para el futuro proceso de contratación. (Estableciendo necesidades inexistentes o aspectos que benefician a un contratista en particular.)</t>
  </si>
  <si>
    <t>1. Obtención de dadivas que se otorgan por el contratista. 
2. Ausencia de cultura de autocontrol y autogestión.
4. Documentos precontractuales con desconocimiento de la normatividad contractual.
3. Falencias en los procedimientos, mecanismos, formatos o áreas específicas que reúnan las necesidades según tipo de contratación.</t>
  </si>
  <si>
    <t>Seguir los lineamientos establecidos en el Manual de Contratación.</t>
  </si>
  <si>
    <t>1. Negligencia por parte de los funcionarios encargados de la supervisión.
2. Debilidad en el control y seguimiento a las actividades contractuales por parte de los supervisores.
3. No existe un instructivo, procedimiento o manual para orientar el ejercicio de las supervisión contractual.
4. Debilidad en el control y seguimiento a las actividades contractuales por parte de los supervisores.
5. Ausencia de cultura de autocontrol y autogestión.
6. Desconocimiento de los documentos, soportes y procedimientos legales sobre las etapas contractuales.</t>
  </si>
  <si>
    <t>Seguir los lineamientos establecidos en el Manual de Contratación en lo correspondiente a Supervisión de Contratos.</t>
  </si>
  <si>
    <t>Participación Ciudadana</t>
  </si>
  <si>
    <t>Realizar mesas de trabajo con los profesionales adscritos a la oficina.</t>
  </si>
  <si>
    <t>Retroalimentacion de funciones.</t>
  </si>
  <si>
    <t>Supervision por parte del jefe inmediato mediante informes de trabajo.</t>
  </si>
  <si>
    <t>Retroalimentacion de funciones Y NORMATIVIDAD.</t>
  </si>
  <si>
    <t>Capacitar al personal sobre las funciones de la dependencia.</t>
  </si>
  <si>
    <t xml:space="preserve">1. Reporte del CHIP de validación 
2. SIA OBSERVA
3. SIREL.
4. Publicación de estados financieros </t>
  </si>
  <si>
    <t>Asignación de recursos para la ejecución y cumplimiento de los planes, los recursos asignados: Humanos, físicos, tecnológicos y financieros</t>
  </si>
  <si>
    <t>Falta de supervisión del jefe inmediato</t>
  </si>
  <si>
    <t>1. Validación de información antes de ser rendida a la administración central
2. CHIP de validación de la CGR
3. Modificación de actualización del CHIP de validación y plataformas
4. Verificación de cruce de información de los pagos de cuota de auditaje de la administración junto a la CMB</t>
  </si>
  <si>
    <t>Sanciones para la entidad
Investigación Disciplinaria o fiscal.
Sanción.
Hallazgos en auditorias internas y externas</t>
  </si>
  <si>
    <t>AVANCE POR COMPONENTE</t>
  </si>
  <si>
    <t>Falta de supervision  por parte del jefe de oficina de vigilancia fiscal y ambiental</t>
  </si>
  <si>
    <t>Participar en las mesas de trabajo establecidas en cada auditoria, con el equipo Auditor.</t>
  </si>
  <si>
    <t>verificar por parte del Asesor de Planeación como segunda línea de defensa, la inducción y reinducción al personal sobre la entidad, realizada por la secretaría General.</t>
  </si>
  <si>
    <t>Asignación de claves de seguridad a los equipos de computo, al personal encargado,</t>
  </si>
  <si>
    <t>Vinculación de personal idoneo según el manual de funciones y capacitación en elaboracion de planes, programas y politicas .</t>
  </si>
  <si>
    <t>Falta de planeacion para establecer el PVCFT de la vigencia.</t>
  </si>
  <si>
    <t>Planear con anticipación la elaboración del PVCFT de la siguiente vigencia y sus respectivas actualizaciones, y llevarlo a comité para su aprobación por parte de el jefe de dependencia en los terminos de Ley</t>
  </si>
  <si>
    <t xml:space="preserve">Que no sea aprobado dentro de los terminos por parte de la dirección </t>
  </si>
  <si>
    <t xml:space="preserve">Falla en los terminos de ejecucion del PVCFT.  </t>
  </si>
  <si>
    <t>Capacitacion sobre el procedimiento de auditorias al personal asignado y cumplimiento de los terminos establecidos en el PVCFT.</t>
  </si>
  <si>
    <t>Verificacion de terminos  a traves de realizacion de Mesas de trabajo trimestral con profesionales a cargo de procesos y jefe de oficina</t>
  </si>
  <si>
    <t>Libro para Radicación de Cuentas o correo electrico por parte de Secretaria general, con el fin de de llevar un control de  las fechas de entrega de las cuentas de cobro de Secretaria General a tesorería para el pago.</t>
  </si>
  <si>
    <t>Realizar seguimiento en la pagina de la rama judicial 2 veces por semana y se deja evidencia de la consulta y correo electronico</t>
  </si>
  <si>
    <t>MAPA DE RIESGOS INSTITUCIONAL Y ANTICORRUPCION 2022</t>
  </si>
  <si>
    <t xml:space="preserve">MAPA DE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</si>
</sst>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11"/>
      <color theme="1"/>
      <name val="Calibri"/>
      <family val="2"/>
      <scheme val="minor"/>
    </font>
    <font>
      <b/>
      <sz val="10"/>
      <color theme="1"/>
      <name val="Calibri"/>
      <family val="2"/>
      <scheme val="minor"/>
    </font>
    <font>
      <sz val="10"/>
      <color rgb="FF000000"/>
      <name val="Times New Roman"/>
      <family val="1"/>
    </font>
    <font>
      <b/>
      <sz val="10"/>
      <name val="Times New Roman"/>
      <family val="1"/>
    </font>
    <font>
      <sz val="10"/>
      <name val="Times New Roman"/>
      <family val="1"/>
    </font>
    <font>
      <sz val="10"/>
      <color theme="1"/>
      <name val="Calibri"/>
      <family val="2"/>
      <scheme val="minor"/>
    </font>
    <font>
      <sz val="10"/>
      <color theme="0"/>
      <name val="Calibri Light"/>
      <family val="2"/>
    </font>
    <font>
      <b/>
      <sz val="10"/>
      <color theme="1"/>
      <name val="Arial Black"/>
      <family val="2"/>
    </font>
    <font>
      <sz val="10"/>
      <name val="Calibri"/>
      <family val="2"/>
      <scheme val="minor"/>
    </font>
    <font>
      <b/>
      <sz val="26"/>
      <color theme="1"/>
      <name val="Arial"/>
      <family val="2"/>
    </font>
    <font>
      <b/>
      <sz val="12"/>
      <color theme="1"/>
      <name val="Calibri"/>
      <family val="2"/>
      <scheme val="minor"/>
    </font>
    <font>
      <b/>
      <sz val="18"/>
      <color theme="1"/>
      <name val="Calibri"/>
      <family val="2"/>
      <scheme val="minor"/>
    </font>
    <font>
      <b/>
      <sz val="20"/>
      <color theme="1"/>
      <name val="Calibri"/>
      <family val="2"/>
      <scheme val="minor"/>
    </font>
    <font>
      <sz val="12"/>
      <color theme="1"/>
      <name val="Calibri"/>
      <family val="2"/>
      <scheme val="minor"/>
    </font>
    <font>
      <b/>
      <sz val="14"/>
      <color theme="1"/>
      <name val="Arial"/>
      <family val="2"/>
    </font>
    <font>
      <b/>
      <sz val="14"/>
      <color theme="1"/>
      <name val="Calibri"/>
      <family val="2"/>
      <scheme val="minor"/>
    </font>
    <font>
      <sz val="14"/>
      <color theme="1"/>
      <name val="Calibri"/>
      <family val="2"/>
      <scheme val="minor"/>
    </font>
    <font>
      <b/>
      <sz val="28"/>
      <color theme="1"/>
      <name val="Arial"/>
      <family val="2"/>
    </font>
    <font>
      <sz val="11"/>
      <name val="Calibri"/>
      <family val="2"/>
      <scheme val="minor"/>
    </font>
    <font>
      <b/>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159F9F"/>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4">
    <xf numFmtId="0" fontId="0" fillId="0" borderId="0"/>
    <xf numFmtId="0" fontId="1" fillId="0" borderId="0"/>
    <xf numFmtId="9" fontId="2" fillId="0" borderId="0" applyFont="0" applyFill="0" applyBorder="0" applyAlignment="0" applyProtection="0"/>
    <xf numFmtId="0" fontId="4" fillId="0" borderId="0"/>
  </cellStyleXfs>
  <cellXfs count="271">
    <xf numFmtId="0" fontId="0" fillId="0" borderId="0" xfId="0"/>
    <xf numFmtId="0" fontId="7" fillId="2" borderId="0" xfId="0" applyFont="1" applyFill="1" applyBorder="1"/>
    <xf numFmtId="0" fontId="10" fillId="2" borderId="1" xfId="0" applyFont="1" applyFill="1" applyBorder="1" applyAlignment="1">
      <alignment horizontal="center" vertical="center" wrapText="1"/>
    </xf>
    <xf numFmtId="0" fontId="7" fillId="2" borderId="0" xfId="0" applyFont="1" applyFill="1" applyBorder="1" applyAlignment="1">
      <alignment vertical="center"/>
    </xf>
    <xf numFmtId="0" fontId="10" fillId="2" borderId="0" xfId="0" applyFont="1" applyFill="1" applyBorder="1" applyAlignment="1">
      <alignment vertical="center"/>
    </xf>
    <xf numFmtId="0" fontId="7"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12" fillId="0" borderId="8" xfId="0" applyFont="1" applyBorder="1" applyAlignment="1">
      <alignment horizontal="center" vertical="center"/>
    </xf>
    <xf numFmtId="0" fontId="10"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0" fontId="18" fillId="2" borderId="0" xfId="0" applyFont="1" applyFill="1" applyAlignment="1">
      <alignment horizontal="center" vertical="center"/>
    </xf>
    <xf numFmtId="9" fontId="19" fillId="0" borderId="31" xfId="0" applyNumberFormat="1" applyFont="1" applyBorder="1" applyAlignment="1">
      <alignment horizontal="left" vertical="center" wrapText="1"/>
    </xf>
    <xf numFmtId="9" fontId="7" fillId="0" borderId="18" xfId="0" applyNumberFormat="1"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9"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9" fontId="7" fillId="0" borderId="1" xfId="2" applyFont="1" applyFill="1" applyBorder="1" applyAlignment="1">
      <alignment horizontal="center" vertical="center"/>
    </xf>
    <xf numFmtId="0" fontId="18" fillId="0" borderId="0" xfId="0" applyFont="1" applyFill="1" applyAlignment="1">
      <alignment horizontal="center" vertical="center"/>
    </xf>
    <xf numFmtId="0" fontId="12" fillId="0" borderId="14" xfId="0" applyFont="1" applyBorder="1" applyAlignment="1">
      <alignment horizontal="center" vertical="center"/>
    </xf>
    <xf numFmtId="0" fontId="3" fillId="10" borderId="2" xfId="0" applyFont="1" applyFill="1" applyBorder="1" applyAlignment="1">
      <alignment horizontal="center"/>
    </xf>
    <xf numFmtId="0" fontId="17" fillId="10" borderId="32" xfId="0" applyFont="1" applyFill="1" applyBorder="1" applyAlignment="1">
      <alignment horizontal="center"/>
    </xf>
    <xf numFmtId="0" fontId="8" fillId="3" borderId="18" xfId="0" applyNumberFormat="1" applyFont="1" applyFill="1" applyBorder="1" applyAlignment="1" applyProtection="1">
      <alignment horizontal="center" vertical="center" textRotation="90" wrapText="1"/>
    </xf>
    <xf numFmtId="0" fontId="3" fillId="9" borderId="18" xfId="0" applyFont="1" applyFill="1" applyBorder="1" applyAlignment="1">
      <alignment horizontal="center" vertical="center" wrapText="1"/>
    </xf>
    <xf numFmtId="0" fontId="7" fillId="12" borderId="0" xfId="0" applyFont="1" applyFill="1" applyBorder="1"/>
    <xf numFmtId="9" fontId="0" fillId="0" borderId="1" xfId="0" applyNumberFormat="1" applyBorder="1" applyAlignment="1">
      <alignment horizontal="center" vertical="center"/>
    </xf>
    <xf numFmtId="0" fontId="0" fillId="0" borderId="1" xfId="0" applyBorder="1" applyAlignment="1">
      <alignment horizontal="center" vertical="center" wrapText="1"/>
    </xf>
    <xf numFmtId="9" fontId="0" fillId="0" borderId="1" xfId="0" applyNumberFormat="1" applyFill="1" applyBorder="1" applyAlignment="1">
      <alignment horizontal="center" vertical="center"/>
    </xf>
    <xf numFmtId="0" fontId="10"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xf>
    <xf numFmtId="9" fontId="7" fillId="2" borderId="1" xfId="2" applyFont="1" applyFill="1" applyBorder="1" applyAlignment="1">
      <alignment horizontal="center" vertical="center"/>
    </xf>
    <xf numFmtId="0" fontId="7" fillId="0" borderId="4" xfId="0" applyFont="1" applyBorder="1" applyAlignment="1">
      <alignment horizontal="justify" vertical="center" wrapText="1"/>
    </xf>
    <xf numFmtId="9" fontId="7" fillId="0" borderId="1" xfId="2" applyFont="1" applyBorder="1" applyAlignment="1">
      <alignment horizontal="center" vertical="center"/>
    </xf>
    <xf numFmtId="0" fontId="0" fillId="0" borderId="1" xfId="0" applyFill="1" applyBorder="1" applyAlignment="1">
      <alignment horizontal="center" vertical="center" wrapText="1"/>
    </xf>
    <xf numFmtId="9" fontId="7" fillId="0" borderId="2" xfId="2" applyFont="1" applyFill="1" applyBorder="1" applyAlignment="1">
      <alignment horizontal="center" vertical="center"/>
    </xf>
    <xf numFmtId="0" fontId="7" fillId="0" borderId="1" xfId="0" applyFont="1" applyBorder="1" applyAlignment="1">
      <alignment horizontal="center" vertical="center" wrapText="1"/>
    </xf>
    <xf numFmtId="9" fontId="7" fillId="0" borderId="1" xfId="2" applyFont="1" applyFill="1" applyBorder="1" applyAlignment="1">
      <alignment horizontal="center" vertical="center"/>
    </xf>
    <xf numFmtId="0" fontId="10" fillId="0" borderId="1" xfId="0" applyFont="1" applyFill="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2" xfId="1"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1"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0" fillId="0" borderId="2" xfId="3" applyFont="1" applyFill="1" applyBorder="1" applyAlignment="1">
      <alignment horizontal="justify" vertical="center" wrapText="1"/>
    </xf>
    <xf numFmtId="0" fontId="10" fillId="6" borderId="2" xfId="0" applyFont="1" applyFill="1" applyBorder="1" applyAlignment="1">
      <alignment horizontal="center" vertical="center"/>
    </xf>
    <xf numFmtId="0" fontId="21" fillId="2" borderId="1" xfId="0" applyFont="1" applyFill="1" applyBorder="1" applyAlignment="1">
      <alignment horizontal="center" vertical="center" wrapText="1"/>
    </xf>
    <xf numFmtId="0" fontId="10" fillId="0" borderId="1" xfId="3" applyFont="1" applyFill="1" applyBorder="1" applyAlignment="1">
      <alignment horizontal="justify" vertical="center"/>
    </xf>
    <xf numFmtId="0" fontId="10" fillId="6" borderId="1" xfId="0" applyFont="1" applyFill="1" applyBorder="1" applyAlignment="1">
      <alignment horizontal="center" vertical="center"/>
    </xf>
    <xf numFmtId="0" fontId="10" fillId="2" borderId="1" xfId="3" applyFont="1" applyFill="1" applyBorder="1" applyAlignment="1">
      <alignment horizontal="justify" vertical="center" wrapText="1"/>
    </xf>
    <xf numFmtId="0" fontId="10" fillId="2" borderId="1" xfId="3" applyFont="1" applyFill="1" applyBorder="1" applyAlignment="1">
      <alignment vertical="center" wrapText="1"/>
    </xf>
    <xf numFmtId="0" fontId="10" fillId="7" borderId="1" xfId="0" applyFont="1" applyFill="1" applyBorder="1" applyAlignment="1">
      <alignment horizontal="center" vertical="center"/>
    </xf>
    <xf numFmtId="0" fontId="10" fillId="0" borderId="1" xfId="3" applyFont="1" applyFill="1" applyBorder="1" applyAlignment="1">
      <alignment horizontal="justify" vertical="center" wrapText="1"/>
    </xf>
    <xf numFmtId="0" fontId="10" fillId="2"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21" fillId="2" borderId="18" xfId="0" applyFont="1" applyFill="1" applyBorder="1" applyAlignment="1">
      <alignment horizontal="center" vertical="center" wrapText="1"/>
    </xf>
    <xf numFmtId="0" fontId="10" fillId="0" borderId="18" xfId="3" applyFont="1" applyFill="1" applyBorder="1" applyAlignment="1">
      <alignment horizontal="justify" vertical="center" wrapText="1"/>
    </xf>
    <xf numFmtId="0" fontId="10" fillId="6"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1" xfId="0" applyFont="1" applyBorder="1" applyAlignment="1">
      <alignment vertical="center" wrapText="1"/>
    </xf>
    <xf numFmtId="0" fontId="10" fillId="4"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vertical="center" wrapText="1"/>
    </xf>
    <xf numFmtId="0" fontId="10" fillId="0" borderId="18" xfId="0" applyFont="1" applyBorder="1" applyAlignment="1">
      <alignment horizontal="center" vertical="center"/>
    </xf>
    <xf numFmtId="0" fontId="6" fillId="0" borderId="7" xfId="0" applyFont="1" applyBorder="1" applyAlignment="1">
      <alignment vertical="center" wrapText="1"/>
    </xf>
    <xf numFmtId="0" fontId="21" fillId="0" borderId="7" xfId="0" applyFont="1" applyBorder="1" applyAlignment="1">
      <alignment horizontal="center" vertical="center"/>
    </xf>
    <xf numFmtId="0" fontId="10" fillId="0" borderId="7" xfId="0" applyFont="1" applyBorder="1" applyAlignment="1">
      <alignment vertical="center" wrapText="1"/>
    </xf>
    <xf numFmtId="0" fontId="10" fillId="2" borderId="7" xfId="0" applyFont="1" applyFill="1" applyBorder="1" applyAlignment="1">
      <alignment horizontal="left" vertical="center" wrapText="1"/>
    </xf>
    <xf numFmtId="0" fontId="10" fillId="0" borderId="7" xfId="0" applyFont="1" applyBorder="1" applyAlignment="1">
      <alignment horizontal="center" vertical="center"/>
    </xf>
    <xf numFmtId="0" fontId="6" fillId="0" borderId="1" xfId="0" applyFont="1" applyBorder="1" applyAlignment="1">
      <alignment vertical="center" wrapText="1"/>
    </xf>
    <xf numFmtId="0" fontId="21"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top" wrapText="1"/>
    </xf>
    <xf numFmtId="0" fontId="5" fillId="0" borderId="1" xfId="0" applyFont="1" applyFill="1" applyBorder="1" applyAlignment="1">
      <alignment horizontal="center" vertical="center" wrapText="1"/>
    </xf>
    <xf numFmtId="0" fontId="10" fillId="0" borderId="2" xfId="0" applyFont="1" applyBorder="1" applyAlignment="1">
      <alignment horizontal="center" vertical="center"/>
    </xf>
    <xf numFmtId="0" fontId="21" fillId="0" borderId="2" xfId="0" applyFont="1" applyBorder="1" applyAlignment="1">
      <alignment horizontal="center" vertical="center" wrapText="1"/>
    </xf>
    <xf numFmtId="0" fontId="10" fillId="0" borderId="2" xfId="0" applyFont="1" applyBorder="1" applyAlignment="1">
      <alignment vertical="center" wrapText="1"/>
    </xf>
    <xf numFmtId="0" fontId="10" fillId="5" borderId="2" xfId="0" applyFont="1" applyFill="1" applyBorder="1" applyAlignment="1">
      <alignment horizontal="center" vertical="center"/>
    </xf>
    <xf numFmtId="0" fontId="10" fillId="2" borderId="2" xfId="0" applyFont="1" applyFill="1" applyBorder="1" applyAlignment="1">
      <alignment vertical="center"/>
    </xf>
    <xf numFmtId="0" fontId="10" fillId="0" borderId="2" xfId="0" applyFont="1" applyFill="1" applyBorder="1" applyAlignment="1">
      <alignment horizontal="left" vertical="center" wrapText="1"/>
    </xf>
    <xf numFmtId="0" fontId="21"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18" xfId="0" applyFont="1" applyBorder="1" applyAlignment="1">
      <alignment vertical="center" wrapText="1"/>
    </xf>
    <xf numFmtId="0" fontId="21" fillId="0" borderId="18" xfId="0" applyFont="1" applyBorder="1" applyAlignment="1">
      <alignment horizontal="center" vertical="center" wrapText="1"/>
    </xf>
    <xf numFmtId="0" fontId="6" fillId="0" borderId="18" xfId="0" applyFont="1" applyFill="1" applyBorder="1" applyAlignment="1">
      <alignment vertical="center" wrapText="1"/>
    </xf>
    <xf numFmtId="0" fontId="10" fillId="4" borderId="1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7" xfId="3" applyFont="1" applyFill="1" applyBorder="1" applyAlignment="1">
      <alignment horizontal="justify" vertical="center" wrapText="1"/>
    </xf>
    <xf numFmtId="0" fontId="21" fillId="0" borderId="7" xfId="0" applyFont="1" applyBorder="1" applyAlignment="1">
      <alignment horizontal="center" vertical="center" wrapText="1"/>
    </xf>
    <xf numFmtId="0" fontId="10" fillId="6" borderId="7" xfId="0" applyFont="1" applyFill="1" applyBorder="1" applyAlignment="1">
      <alignment horizontal="center" vertical="center"/>
    </xf>
    <xf numFmtId="0" fontId="10" fillId="0" borderId="7" xfId="0" applyFont="1" applyBorder="1" applyAlignment="1">
      <alignment horizontal="center" vertical="center" wrapText="1"/>
    </xf>
    <xf numFmtId="0" fontId="10" fillId="8" borderId="1" xfId="0" applyFont="1" applyFill="1" applyBorder="1" applyAlignment="1">
      <alignment horizontal="justify" vertical="center"/>
    </xf>
    <xf numFmtId="0" fontId="10" fillId="8" borderId="1" xfId="0" applyFont="1" applyFill="1" applyBorder="1" applyAlignment="1">
      <alignment horizontal="justify" vertical="center" wrapText="1"/>
    </xf>
    <xf numFmtId="0" fontId="10" fillId="7"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 xfId="3"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3" applyFont="1" applyFill="1" applyBorder="1" applyAlignment="1">
      <alignment horizontal="justify"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3" xfId="3" applyFont="1" applyFill="1" applyBorder="1" applyAlignment="1">
      <alignment horizontal="left" vertical="center" wrapText="1"/>
    </xf>
    <xf numFmtId="0" fontId="10" fillId="0" borderId="3" xfId="0" applyFont="1" applyBorder="1" applyAlignment="1">
      <alignment horizontal="center" vertical="center" wrapText="1"/>
    </xf>
    <xf numFmtId="0" fontId="21" fillId="0" borderId="2"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6" borderId="1" xfId="0" applyFont="1" applyFill="1" applyBorder="1" applyAlignment="1">
      <alignment vertical="center"/>
    </xf>
    <xf numFmtId="0" fontId="10" fillId="0" borderId="1" xfId="3" applyFont="1" applyFill="1" applyBorder="1" applyAlignment="1">
      <alignment horizontal="left" vertical="center" wrapText="1"/>
    </xf>
    <xf numFmtId="0" fontId="10" fillId="2" borderId="1" xfId="0" applyFont="1" applyFill="1" applyBorder="1" applyAlignment="1">
      <alignment horizontal="left" vertical="center"/>
    </xf>
    <xf numFmtId="0" fontId="10" fillId="0" borderId="1" xfId="3" applyFont="1" applyFill="1" applyBorder="1" applyAlignment="1">
      <alignment vertical="center" wrapText="1"/>
    </xf>
    <xf numFmtId="0" fontId="10" fillId="0" borderId="1" xfId="0" applyFont="1" applyFill="1" applyBorder="1" applyAlignment="1">
      <alignment horizontal="justify" vertical="center" wrapText="1"/>
    </xf>
    <xf numFmtId="0" fontId="21" fillId="0" borderId="1" xfId="0" applyFont="1" applyFill="1" applyBorder="1" applyAlignment="1">
      <alignment horizontal="center" vertical="center"/>
    </xf>
    <xf numFmtId="0" fontId="21" fillId="0" borderId="18" xfId="0" applyFont="1" applyBorder="1" applyAlignment="1">
      <alignment horizontal="center" vertical="center"/>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10" fillId="2" borderId="2" xfId="0" applyFont="1" applyFill="1" applyBorder="1" applyAlignment="1">
      <alignment horizontal="center" vertical="center"/>
    </xf>
    <xf numFmtId="0" fontId="6" fillId="0" borderId="2" xfId="3" applyFont="1" applyFill="1" applyBorder="1" applyAlignment="1">
      <alignment horizontal="justify" vertical="center" wrapText="1"/>
    </xf>
    <xf numFmtId="0" fontId="6" fillId="2" borderId="1" xfId="0" applyFont="1" applyFill="1" applyBorder="1" applyAlignment="1">
      <alignment horizontal="center" vertical="center" wrapText="1"/>
    </xf>
    <xf numFmtId="0" fontId="10" fillId="0" borderId="1" xfId="0" applyFont="1" applyBorder="1" applyAlignment="1">
      <alignment vertical="center"/>
    </xf>
    <xf numFmtId="0" fontId="10" fillId="0" borderId="18" xfId="0" applyFont="1" applyBorder="1" applyAlignment="1">
      <alignment vertical="center"/>
    </xf>
    <xf numFmtId="9" fontId="18" fillId="0" borderId="24" xfId="2" applyFont="1" applyFill="1" applyBorder="1" applyAlignment="1">
      <alignment horizontal="center" vertical="center" wrapText="1"/>
    </xf>
    <xf numFmtId="9" fontId="18" fillId="0" borderId="25" xfId="2" applyFont="1" applyFill="1" applyBorder="1" applyAlignment="1">
      <alignment horizontal="center" vertical="center" wrapText="1"/>
    </xf>
    <xf numFmtId="9" fontId="18" fillId="0" borderId="26" xfId="2" applyFont="1" applyFill="1" applyBorder="1" applyAlignment="1">
      <alignment horizontal="center" vertical="center" wrapText="1"/>
    </xf>
    <xf numFmtId="9" fontId="18" fillId="0" borderId="24" xfId="2" applyFont="1" applyFill="1" applyBorder="1" applyAlignment="1">
      <alignment horizontal="center" vertical="center"/>
    </xf>
    <xf numFmtId="9" fontId="18" fillId="0" borderId="25" xfId="2" applyFont="1" applyFill="1" applyBorder="1" applyAlignment="1">
      <alignment horizontal="center" vertical="center"/>
    </xf>
    <xf numFmtId="9" fontId="18" fillId="0" borderId="26" xfId="2" applyFont="1" applyFill="1" applyBorder="1" applyAlignment="1">
      <alignment horizontal="center" vertical="center"/>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wrapText="1"/>
    </xf>
    <xf numFmtId="0" fontId="10" fillId="2" borderId="1" xfId="0" applyFont="1" applyFill="1" applyBorder="1" applyAlignment="1">
      <alignment horizontal="left" vertical="center" wrapText="1"/>
    </xf>
    <xf numFmtId="0" fontId="10" fillId="8" borderId="1" xfId="0" applyFont="1" applyFill="1" applyBorder="1" applyAlignment="1">
      <alignment horizontal="justify" vertical="center" wrapText="1"/>
    </xf>
    <xf numFmtId="0" fontId="10" fillId="8" borderId="1" xfId="0" applyFont="1" applyFill="1" applyBorder="1" applyAlignment="1">
      <alignment horizontal="center" vertical="center" wrapText="1"/>
    </xf>
    <xf numFmtId="0" fontId="10" fillId="2" borderId="2" xfId="0" applyFont="1" applyFill="1" applyBorder="1" applyAlignment="1">
      <alignment horizontal="left" vertical="center" wrapText="1"/>
    </xf>
    <xf numFmtId="9" fontId="18" fillId="0" borderId="23" xfId="2" applyFont="1" applyFill="1" applyBorder="1" applyAlignment="1">
      <alignment horizontal="center" vertical="center" wrapText="1"/>
    </xf>
    <xf numFmtId="9" fontId="18" fillId="0" borderId="13" xfId="2" applyFont="1" applyFill="1" applyBorder="1" applyAlignment="1">
      <alignment horizontal="center" vertical="center" wrapText="1"/>
    </xf>
    <xf numFmtId="9" fontId="18" fillId="0" borderId="27" xfId="2"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xf>
    <xf numFmtId="0" fontId="10" fillId="5"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8" xfId="0" applyFont="1" applyFill="1" applyBorder="1" applyAlignment="1">
      <alignment horizontal="center" vertical="center" wrapText="1"/>
    </xf>
    <xf numFmtId="9" fontId="20" fillId="0" borderId="3"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10" fillId="2" borderId="18" xfId="0" applyFont="1" applyFill="1" applyBorder="1" applyAlignment="1">
      <alignment horizontal="center" vertical="center" wrapText="1"/>
    </xf>
    <xf numFmtId="9" fontId="7" fillId="0" borderId="1" xfId="2" applyFont="1" applyFill="1" applyBorder="1" applyAlignment="1">
      <alignment horizontal="center" vertical="center"/>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7" borderId="2" xfId="0" applyFont="1" applyFill="1" applyBorder="1" applyAlignment="1">
      <alignment horizontal="center" vertical="center"/>
    </xf>
    <xf numFmtId="0" fontId="10" fillId="7" borderId="1" xfId="0" applyFont="1" applyFill="1" applyBorder="1" applyAlignment="1">
      <alignment horizontal="center" vertical="center"/>
    </xf>
    <xf numFmtId="0" fontId="2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10" fillId="0" borderId="18" xfId="0" applyFont="1" applyBorder="1" applyAlignment="1">
      <alignment horizontal="center" vertical="center" wrapText="1"/>
    </xf>
    <xf numFmtId="0" fontId="21" fillId="2" borderId="1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2" borderId="1" xfId="3" applyFont="1" applyFill="1" applyBorder="1" applyAlignment="1">
      <alignment horizontal="center" vertical="center" wrapText="1"/>
    </xf>
    <xf numFmtId="0" fontId="11" fillId="0" borderId="29" xfId="0" applyFont="1" applyBorder="1" applyAlignment="1">
      <alignment horizontal="right" vertical="center" wrapText="1"/>
    </xf>
    <xf numFmtId="0" fontId="11" fillId="0" borderId="30" xfId="0" applyFont="1" applyBorder="1" applyAlignment="1">
      <alignment horizontal="right" vertical="center" wrapText="1"/>
    </xf>
    <xf numFmtId="0" fontId="17" fillId="9" borderId="25" xfId="0" applyFont="1" applyFill="1" applyBorder="1" applyAlignment="1">
      <alignment horizontal="center" vertical="center" wrapText="1"/>
    </xf>
    <xf numFmtId="0" fontId="17" fillId="9" borderId="26" xfId="0"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horizontal="center" vertical="center" wrapText="1"/>
    </xf>
    <xf numFmtId="0" fontId="3" fillId="10" borderId="9" xfId="0" applyFont="1" applyFill="1" applyBorder="1" applyAlignment="1">
      <alignment horizontal="center"/>
    </xf>
    <xf numFmtId="0" fontId="3" fillId="10" borderId="2" xfId="0" applyFont="1" applyFill="1" applyBorder="1" applyAlignment="1">
      <alignment horizontal="center"/>
    </xf>
    <xf numFmtId="0" fontId="13" fillId="0" borderId="8" xfId="0" applyFont="1" applyBorder="1" applyAlignment="1">
      <alignment horizontal="center" vertical="top"/>
    </xf>
    <xf numFmtId="0" fontId="13" fillId="0" borderId="1" xfId="0" applyFont="1" applyBorder="1" applyAlignment="1">
      <alignment horizontal="center" vertical="top"/>
    </xf>
    <xf numFmtId="0" fontId="13" fillId="0" borderId="7" xfId="0" applyFont="1" applyBorder="1" applyAlignment="1">
      <alignment horizontal="center" vertical="top"/>
    </xf>
    <xf numFmtId="0" fontId="13" fillId="0" borderId="12" xfId="0" applyFont="1" applyBorder="1" applyAlignment="1">
      <alignment horizontal="center" vertical="top"/>
    </xf>
    <xf numFmtId="0" fontId="3" fillId="9" borderId="1"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3" fillId="10" borderId="6" xfId="0" applyFont="1" applyFill="1" applyBorder="1" applyAlignment="1">
      <alignment horizontal="center"/>
    </xf>
    <xf numFmtId="0" fontId="21" fillId="11" borderId="9"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8" xfId="0" applyFont="1" applyFill="1" applyBorder="1" applyAlignment="1">
      <alignment horizontal="center" vertical="center"/>
    </xf>
    <xf numFmtId="0" fontId="21" fillId="11" borderId="9" xfId="0" applyFont="1" applyFill="1" applyBorder="1" applyAlignment="1">
      <alignment horizontal="left" vertical="center" wrapText="1"/>
    </xf>
    <xf numFmtId="0" fontId="21" fillId="11" borderId="8" xfId="0" applyFont="1" applyFill="1" applyBorder="1" applyAlignment="1">
      <alignment horizontal="left" vertical="center" wrapText="1"/>
    </xf>
    <xf numFmtId="0" fontId="21" fillId="11" borderId="14" xfId="0" applyFont="1" applyFill="1" applyBorder="1" applyAlignment="1">
      <alignment horizontal="left"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9" fontId="10" fillId="0" borderId="1" xfId="2" applyFont="1" applyFill="1" applyBorder="1" applyAlignment="1">
      <alignment horizontal="center" vertical="center"/>
    </xf>
    <xf numFmtId="0" fontId="10" fillId="0" borderId="2" xfId="0" applyFont="1" applyBorder="1" applyAlignment="1">
      <alignment horizontal="center" vertical="center" wrapText="1"/>
    </xf>
    <xf numFmtId="0" fontId="10" fillId="2" borderId="7"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7" xfId="0" applyFont="1" applyFill="1" applyBorder="1" applyAlignment="1">
      <alignment horizontal="center" vertical="center"/>
    </xf>
    <xf numFmtId="0" fontId="21" fillId="11" borderId="17" xfId="0" applyFont="1" applyFill="1" applyBorder="1" applyAlignment="1">
      <alignment horizontal="center" vertical="center"/>
    </xf>
    <xf numFmtId="0" fontId="21" fillId="11" borderId="15" xfId="0" applyFont="1" applyFill="1" applyBorder="1" applyAlignment="1">
      <alignment horizontal="center" vertical="center"/>
    </xf>
    <xf numFmtId="0" fontId="21" fillId="11" borderId="21" xfId="0" applyFont="1" applyFill="1" applyBorder="1" applyAlignment="1">
      <alignment horizontal="center" vertical="center"/>
    </xf>
    <xf numFmtId="0" fontId="21" fillId="11" borderId="17"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7" xfId="3" applyFont="1" applyFill="1" applyBorder="1" applyAlignment="1">
      <alignment horizontal="center" vertical="center" wrapText="1"/>
    </xf>
    <xf numFmtId="0" fontId="10" fillId="0" borderId="1" xfId="3" applyFont="1" applyFill="1" applyBorder="1" applyAlignment="1">
      <alignment horizontal="justify" vertical="center" wrapText="1"/>
    </xf>
    <xf numFmtId="0" fontId="21" fillId="0" borderId="1" xfId="0" applyFont="1" applyBorder="1" applyAlignment="1">
      <alignment horizontal="center" vertical="center"/>
    </xf>
  </cellXfs>
  <cellStyles count="4">
    <cellStyle name="Normal" xfId="0" builtinId="0"/>
    <cellStyle name="Normal 2" xfId="1"/>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552451</xdr:colOff>
      <xdr:row>0</xdr:row>
      <xdr:rowOff>79941</xdr:rowOff>
    </xdr:from>
    <xdr:to>
      <xdr:col>7</xdr:col>
      <xdr:colOff>103910</xdr:colOff>
      <xdr:row>0</xdr:row>
      <xdr:rowOff>600162</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1" y="79941"/>
          <a:ext cx="9717232" cy="520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view="pageBreakPreview" topLeftCell="A11" zoomScale="47" zoomScaleNormal="70" workbookViewId="0">
      <selection activeCell="A11" sqref="A11:A19"/>
    </sheetView>
  </sheetViews>
  <sheetFormatPr baseColWidth="10" defaultColWidth="11.3984375" defaultRowHeight="18" x14ac:dyDescent="0.4"/>
  <cols>
    <col min="1" max="1" width="26" style="5" customWidth="1"/>
    <col min="2" max="2" width="24.3984375" style="5" customWidth="1"/>
    <col min="3" max="3" width="19.86328125" style="5" customWidth="1"/>
    <col min="4" max="4" width="30.86328125" style="5" customWidth="1"/>
    <col min="5" max="5" width="36.3984375" style="5" customWidth="1"/>
    <col min="6" max="6" width="7.59765625" style="5" customWidth="1"/>
    <col min="7" max="7" width="11.46484375" style="5" customWidth="1"/>
    <col min="8" max="8" width="10.265625" style="5" customWidth="1"/>
    <col min="9" max="9" width="16.265625" style="5" customWidth="1"/>
    <col min="10" max="10" width="15.265625" style="5" customWidth="1"/>
    <col min="11" max="11" width="13.265625" style="5" customWidth="1"/>
    <col min="12" max="12" width="41.265625" style="6" customWidth="1"/>
    <col min="13" max="13" width="17.59765625" style="5" customWidth="1"/>
    <col min="14" max="14" width="18.3984375" style="7" customWidth="1"/>
    <col min="15" max="15" width="13.1328125" style="7" customWidth="1"/>
    <col min="16" max="16" width="72.86328125" style="7" customWidth="1"/>
    <col min="17" max="17" width="19" style="15" customWidth="1"/>
    <col min="18" max="16384" width="11.3984375" style="1"/>
  </cols>
  <sheetData>
    <row r="1" spans="1:17" ht="57" customHeight="1" thickBot="1" x14ac:dyDescent="0.45">
      <c r="A1" s="215"/>
      <c r="B1" s="216"/>
      <c r="C1" s="216"/>
      <c r="D1" s="216"/>
      <c r="E1" s="216"/>
      <c r="F1" s="216"/>
      <c r="G1" s="216"/>
      <c r="H1" s="216"/>
      <c r="I1" s="217"/>
      <c r="J1" s="209" t="s">
        <v>294</v>
      </c>
      <c r="K1" s="210"/>
      <c r="L1" s="210"/>
      <c r="M1" s="210"/>
      <c r="N1" s="210"/>
      <c r="O1" s="210"/>
      <c r="P1" s="16"/>
      <c r="Q1" s="12"/>
    </row>
    <row r="2" spans="1:17" ht="21" customHeight="1" x14ac:dyDescent="0.4">
      <c r="A2" s="220" t="s">
        <v>293</v>
      </c>
      <c r="B2" s="221"/>
      <c r="C2" s="221"/>
      <c r="D2" s="221"/>
      <c r="E2" s="221"/>
      <c r="F2" s="221"/>
      <c r="G2" s="221"/>
      <c r="H2" s="221"/>
      <c r="I2" s="221"/>
      <c r="J2" s="222"/>
      <c r="K2" s="222"/>
      <c r="L2" s="222"/>
      <c r="M2" s="222"/>
      <c r="N2" s="222"/>
      <c r="O2" s="222"/>
      <c r="P2" s="223"/>
      <c r="Q2" s="13"/>
    </row>
    <row r="3" spans="1:17" ht="35.25" customHeight="1" x14ac:dyDescent="0.4">
      <c r="A3" s="8" t="s">
        <v>0</v>
      </c>
      <c r="B3" s="230" t="s">
        <v>1</v>
      </c>
      <c r="C3" s="230"/>
      <c r="D3" s="230"/>
      <c r="E3" s="230"/>
      <c r="F3" s="230"/>
      <c r="G3" s="230"/>
      <c r="H3" s="230"/>
      <c r="I3" s="230"/>
      <c r="J3" s="230"/>
      <c r="K3" s="230"/>
      <c r="L3" s="230"/>
      <c r="M3" s="230"/>
      <c r="N3" s="230"/>
      <c r="O3" s="230"/>
      <c r="P3" s="231"/>
      <c r="Q3" s="13"/>
    </row>
    <row r="4" spans="1:17" ht="39.75" customHeight="1" thickBot="1" x14ac:dyDescent="0.45">
      <c r="A4" s="27" t="s">
        <v>2</v>
      </c>
      <c r="B4" s="228" t="s">
        <v>13</v>
      </c>
      <c r="C4" s="228"/>
      <c r="D4" s="228"/>
      <c r="E4" s="228"/>
      <c r="F4" s="228"/>
      <c r="G4" s="228"/>
      <c r="H4" s="228"/>
      <c r="I4" s="228"/>
      <c r="J4" s="228"/>
      <c r="K4" s="228"/>
      <c r="L4" s="228"/>
      <c r="M4" s="228"/>
      <c r="N4" s="228"/>
      <c r="O4" s="228"/>
      <c r="P4" s="229"/>
      <c r="Q4" s="14"/>
    </row>
    <row r="5" spans="1:17" x14ac:dyDescent="0.55000000000000004">
      <c r="A5" s="218" t="s">
        <v>3</v>
      </c>
      <c r="B5" s="219"/>
      <c r="C5" s="219"/>
      <c r="D5" s="219"/>
      <c r="E5" s="219"/>
      <c r="F5" s="219"/>
      <c r="G5" s="219"/>
      <c r="H5" s="219"/>
      <c r="I5" s="28" t="s">
        <v>4</v>
      </c>
      <c r="J5" s="219" t="s">
        <v>5</v>
      </c>
      <c r="K5" s="219"/>
      <c r="L5" s="219" t="s">
        <v>6</v>
      </c>
      <c r="M5" s="219"/>
      <c r="N5" s="219"/>
      <c r="O5" s="219"/>
      <c r="P5" s="232"/>
      <c r="Q5" s="29"/>
    </row>
    <row r="6" spans="1:17" ht="44.25" customHeight="1" x14ac:dyDescent="0.4">
      <c r="A6" s="246" t="s">
        <v>31</v>
      </c>
      <c r="B6" s="224" t="s">
        <v>24</v>
      </c>
      <c r="C6" s="224" t="s">
        <v>32</v>
      </c>
      <c r="D6" s="224" t="s">
        <v>7</v>
      </c>
      <c r="E6" s="224" t="s">
        <v>25</v>
      </c>
      <c r="F6" s="241" t="s">
        <v>36</v>
      </c>
      <c r="G6" s="241"/>
      <c r="H6" s="241"/>
      <c r="I6" s="224" t="s">
        <v>8</v>
      </c>
      <c r="J6" s="24" t="s">
        <v>9</v>
      </c>
      <c r="K6" s="224" t="s">
        <v>11</v>
      </c>
      <c r="L6" s="224" t="s">
        <v>29</v>
      </c>
      <c r="M6" s="241" t="s">
        <v>12</v>
      </c>
      <c r="N6" s="224" t="s">
        <v>35</v>
      </c>
      <c r="O6" s="224" t="s">
        <v>18</v>
      </c>
      <c r="P6" s="226" t="s">
        <v>19</v>
      </c>
      <c r="Q6" s="211" t="s">
        <v>279</v>
      </c>
    </row>
    <row r="7" spans="1:17" ht="74.25" customHeight="1" thickBot="1" x14ac:dyDescent="0.45">
      <c r="A7" s="247"/>
      <c r="B7" s="225"/>
      <c r="C7" s="225"/>
      <c r="D7" s="225"/>
      <c r="E7" s="225"/>
      <c r="F7" s="30" t="s">
        <v>26</v>
      </c>
      <c r="G7" s="30" t="s">
        <v>27</v>
      </c>
      <c r="H7" s="30" t="s">
        <v>28</v>
      </c>
      <c r="I7" s="225"/>
      <c r="J7" s="31" t="s">
        <v>10</v>
      </c>
      <c r="K7" s="225"/>
      <c r="L7" s="225"/>
      <c r="M7" s="242"/>
      <c r="N7" s="225"/>
      <c r="O7" s="225"/>
      <c r="P7" s="227"/>
      <c r="Q7" s="212"/>
    </row>
    <row r="8" spans="1:17" ht="135.75" customHeight="1" thickBot="1" x14ac:dyDescent="0.45">
      <c r="A8" s="243" t="s">
        <v>30</v>
      </c>
      <c r="B8" s="182" t="s">
        <v>21</v>
      </c>
      <c r="C8" s="237" t="s">
        <v>33</v>
      </c>
      <c r="D8" s="49" t="s">
        <v>22</v>
      </c>
      <c r="E8" s="49" t="s">
        <v>153</v>
      </c>
      <c r="F8" s="239">
        <v>3</v>
      </c>
      <c r="G8" s="239">
        <v>2</v>
      </c>
      <c r="H8" s="239" t="s">
        <v>34</v>
      </c>
      <c r="I8" s="182" t="s">
        <v>14</v>
      </c>
      <c r="J8" s="182" t="s">
        <v>15</v>
      </c>
      <c r="K8" s="182" t="s">
        <v>16</v>
      </c>
      <c r="L8" s="50" t="s">
        <v>284</v>
      </c>
      <c r="M8" s="49" t="s">
        <v>158</v>
      </c>
      <c r="N8" s="51" t="s">
        <v>61</v>
      </c>
      <c r="O8" s="45"/>
      <c r="P8" s="18"/>
      <c r="Q8" s="213">
        <f>(O8+O9+O10)/3</f>
        <v>0</v>
      </c>
    </row>
    <row r="9" spans="1:17" ht="52.5" x14ac:dyDescent="0.4">
      <c r="A9" s="244"/>
      <c r="B9" s="183"/>
      <c r="C9" s="204"/>
      <c r="D9" s="52" t="s">
        <v>154</v>
      </c>
      <c r="E9" s="52" t="s">
        <v>155</v>
      </c>
      <c r="F9" s="179"/>
      <c r="G9" s="179"/>
      <c r="H9" s="179"/>
      <c r="I9" s="183"/>
      <c r="J9" s="183"/>
      <c r="K9" s="183"/>
      <c r="L9" s="9" t="s">
        <v>282</v>
      </c>
      <c r="M9" s="49" t="s">
        <v>158</v>
      </c>
      <c r="N9" s="53" t="s">
        <v>61</v>
      </c>
      <c r="O9" s="45"/>
      <c r="P9" s="19"/>
      <c r="Q9" s="214"/>
    </row>
    <row r="10" spans="1:17" ht="79.150000000000006" thickBot="1" x14ac:dyDescent="0.45">
      <c r="A10" s="245"/>
      <c r="B10" s="236"/>
      <c r="C10" s="238"/>
      <c r="D10" s="54" t="s">
        <v>23</v>
      </c>
      <c r="E10" s="54" t="s">
        <v>156</v>
      </c>
      <c r="F10" s="240"/>
      <c r="G10" s="240"/>
      <c r="H10" s="240"/>
      <c r="I10" s="236"/>
      <c r="J10" s="236"/>
      <c r="K10" s="236"/>
      <c r="L10" s="55" t="s">
        <v>157</v>
      </c>
      <c r="M10" s="52" t="s">
        <v>20</v>
      </c>
      <c r="N10" s="56" t="s">
        <v>61</v>
      </c>
      <c r="O10" s="25"/>
      <c r="P10" s="19"/>
      <c r="Q10" s="214"/>
    </row>
    <row r="11" spans="1:17" ht="105" x14ac:dyDescent="0.4">
      <c r="A11" s="233" t="s">
        <v>208</v>
      </c>
      <c r="B11" s="57" t="s">
        <v>209</v>
      </c>
      <c r="C11" s="58" t="s">
        <v>210</v>
      </c>
      <c r="D11" s="59" t="s">
        <v>211</v>
      </c>
      <c r="E11" s="182" t="s">
        <v>212</v>
      </c>
      <c r="F11" s="60">
        <v>1</v>
      </c>
      <c r="G11" s="60">
        <v>4</v>
      </c>
      <c r="H11" s="60" t="s">
        <v>75</v>
      </c>
      <c r="I11" s="57" t="s">
        <v>42</v>
      </c>
      <c r="J11" s="57" t="s">
        <v>15</v>
      </c>
      <c r="K11" s="57" t="s">
        <v>16</v>
      </c>
      <c r="L11" s="50" t="s">
        <v>202</v>
      </c>
      <c r="M11" s="182" t="s">
        <v>72</v>
      </c>
      <c r="N11" s="57" t="s">
        <v>61</v>
      </c>
      <c r="O11" s="45"/>
      <c r="P11" s="18"/>
      <c r="Q11" s="149">
        <f>(O11+O12+O13+O14+O15+O16+O17+O18+O19)/9</f>
        <v>0</v>
      </c>
    </row>
    <row r="12" spans="1:17" ht="107.25" customHeight="1" x14ac:dyDescent="0.4">
      <c r="A12" s="234"/>
      <c r="B12" s="2" t="s">
        <v>213</v>
      </c>
      <c r="C12" s="61" t="s">
        <v>210</v>
      </c>
      <c r="D12" s="62" t="s">
        <v>62</v>
      </c>
      <c r="E12" s="183"/>
      <c r="F12" s="63">
        <v>1</v>
      </c>
      <c r="G12" s="63">
        <v>4</v>
      </c>
      <c r="H12" s="63" t="s">
        <v>75</v>
      </c>
      <c r="I12" s="2" t="s">
        <v>42</v>
      </c>
      <c r="J12" s="2" t="s">
        <v>15</v>
      </c>
      <c r="K12" s="2" t="s">
        <v>16</v>
      </c>
      <c r="L12" s="9" t="s">
        <v>283</v>
      </c>
      <c r="M12" s="183"/>
      <c r="N12" s="2" t="s">
        <v>61</v>
      </c>
      <c r="O12" s="45"/>
      <c r="P12" s="18"/>
      <c r="Q12" s="150"/>
    </row>
    <row r="13" spans="1:17" ht="95.25" customHeight="1" x14ac:dyDescent="0.4">
      <c r="A13" s="234"/>
      <c r="B13" s="64" t="s">
        <v>64</v>
      </c>
      <c r="C13" s="61" t="s">
        <v>68</v>
      </c>
      <c r="D13" s="65" t="s">
        <v>63</v>
      </c>
      <c r="E13" s="175" t="s">
        <v>69</v>
      </c>
      <c r="F13" s="66">
        <v>1</v>
      </c>
      <c r="G13" s="66">
        <v>1</v>
      </c>
      <c r="H13" s="66" t="s">
        <v>41</v>
      </c>
      <c r="I13" s="2" t="s">
        <v>42</v>
      </c>
      <c r="J13" s="2" t="s">
        <v>15</v>
      </c>
      <c r="K13" s="2" t="s">
        <v>16</v>
      </c>
      <c r="L13" s="9" t="s">
        <v>203</v>
      </c>
      <c r="M13" s="183"/>
      <c r="N13" s="2" t="s">
        <v>164</v>
      </c>
      <c r="O13" s="45"/>
      <c r="P13" s="18"/>
      <c r="Q13" s="150"/>
    </row>
    <row r="14" spans="1:17" ht="86.25" customHeight="1" x14ac:dyDescent="0.4">
      <c r="A14" s="234"/>
      <c r="B14" s="64" t="s">
        <v>66</v>
      </c>
      <c r="C14" s="61" t="s">
        <v>68</v>
      </c>
      <c r="D14" s="208" t="s">
        <v>214</v>
      </c>
      <c r="E14" s="175"/>
      <c r="F14" s="66">
        <v>1</v>
      </c>
      <c r="G14" s="66">
        <v>1</v>
      </c>
      <c r="H14" s="66" t="s">
        <v>41</v>
      </c>
      <c r="I14" s="2" t="s">
        <v>42</v>
      </c>
      <c r="J14" s="2" t="s">
        <v>15</v>
      </c>
      <c r="K14" s="2" t="s">
        <v>16</v>
      </c>
      <c r="L14" s="162" t="s">
        <v>204</v>
      </c>
      <c r="M14" s="183"/>
      <c r="N14" s="2" t="s">
        <v>163</v>
      </c>
      <c r="O14" s="45"/>
      <c r="P14" s="169"/>
      <c r="Q14" s="150"/>
    </row>
    <row r="15" spans="1:17" ht="40.5" customHeight="1" x14ac:dyDescent="0.4">
      <c r="A15" s="234"/>
      <c r="B15" s="64" t="s">
        <v>67</v>
      </c>
      <c r="C15" s="61" t="s">
        <v>68</v>
      </c>
      <c r="D15" s="208"/>
      <c r="E15" s="175"/>
      <c r="F15" s="66">
        <v>1</v>
      </c>
      <c r="G15" s="66">
        <v>1</v>
      </c>
      <c r="H15" s="66" t="s">
        <v>41</v>
      </c>
      <c r="I15" s="2" t="s">
        <v>42</v>
      </c>
      <c r="J15" s="2" t="s">
        <v>15</v>
      </c>
      <c r="K15" s="2" t="s">
        <v>16</v>
      </c>
      <c r="L15" s="162"/>
      <c r="M15" s="183"/>
      <c r="N15" s="2" t="s">
        <v>163</v>
      </c>
      <c r="O15" s="45"/>
      <c r="P15" s="170"/>
      <c r="Q15" s="150"/>
    </row>
    <row r="16" spans="1:17" ht="118.15" x14ac:dyDescent="0.4">
      <c r="A16" s="234"/>
      <c r="B16" s="67" t="s">
        <v>70</v>
      </c>
      <c r="C16" s="61" t="s">
        <v>33</v>
      </c>
      <c r="D16" s="67" t="s">
        <v>215</v>
      </c>
      <c r="E16" s="67" t="s">
        <v>216</v>
      </c>
      <c r="F16" s="63">
        <v>3</v>
      </c>
      <c r="G16" s="63">
        <v>3</v>
      </c>
      <c r="H16" s="63" t="s">
        <v>75</v>
      </c>
      <c r="I16" s="2" t="s">
        <v>14</v>
      </c>
      <c r="J16" s="2" t="s">
        <v>15</v>
      </c>
      <c r="K16" s="2" t="s">
        <v>16</v>
      </c>
      <c r="L16" s="68" t="s">
        <v>205</v>
      </c>
      <c r="M16" s="183"/>
      <c r="N16" s="2" t="s">
        <v>159</v>
      </c>
      <c r="O16" s="45"/>
      <c r="P16" s="18"/>
      <c r="Q16" s="150"/>
    </row>
    <row r="17" spans="1:17" ht="39.4" x14ac:dyDescent="0.4">
      <c r="A17" s="234"/>
      <c r="B17" s="67" t="s">
        <v>160</v>
      </c>
      <c r="C17" s="61" t="s">
        <v>33</v>
      </c>
      <c r="D17" s="67" t="s">
        <v>217</v>
      </c>
      <c r="E17" s="67" t="s">
        <v>218</v>
      </c>
      <c r="F17" s="63">
        <v>3</v>
      </c>
      <c r="G17" s="63">
        <v>3</v>
      </c>
      <c r="H17" s="63" t="s">
        <v>75</v>
      </c>
      <c r="I17" s="2" t="s">
        <v>14</v>
      </c>
      <c r="J17" s="2" t="s">
        <v>15</v>
      </c>
      <c r="K17" s="2" t="s">
        <v>16</v>
      </c>
      <c r="L17" s="68" t="s">
        <v>206</v>
      </c>
      <c r="M17" s="183"/>
      <c r="N17" s="2" t="s">
        <v>61</v>
      </c>
      <c r="O17" s="45"/>
      <c r="P17" s="18"/>
      <c r="Q17" s="150"/>
    </row>
    <row r="18" spans="1:17" ht="162.75" customHeight="1" x14ac:dyDescent="0.4">
      <c r="A18" s="234"/>
      <c r="B18" s="69" t="s">
        <v>161</v>
      </c>
      <c r="C18" s="61" t="s">
        <v>33</v>
      </c>
      <c r="D18" s="67" t="s">
        <v>219</v>
      </c>
      <c r="E18" s="67" t="s">
        <v>220</v>
      </c>
      <c r="F18" s="63">
        <v>3</v>
      </c>
      <c r="G18" s="63">
        <v>3</v>
      </c>
      <c r="H18" s="63" t="s">
        <v>75</v>
      </c>
      <c r="I18" s="2" t="s">
        <v>14</v>
      </c>
      <c r="J18" s="2" t="s">
        <v>15</v>
      </c>
      <c r="K18" s="2" t="s">
        <v>16</v>
      </c>
      <c r="L18" s="68" t="s">
        <v>207</v>
      </c>
      <c r="M18" s="183"/>
      <c r="N18" s="2" t="s">
        <v>61</v>
      </c>
      <c r="O18" s="45"/>
      <c r="P18" s="18"/>
      <c r="Q18" s="150"/>
    </row>
    <row r="19" spans="1:17" ht="92.25" thickBot="1" x14ac:dyDescent="0.45">
      <c r="A19" s="235"/>
      <c r="B19" s="70" t="s">
        <v>71</v>
      </c>
      <c r="C19" s="71" t="s">
        <v>33</v>
      </c>
      <c r="D19" s="72" t="s">
        <v>221</v>
      </c>
      <c r="E19" s="72" t="s">
        <v>222</v>
      </c>
      <c r="F19" s="73">
        <v>3</v>
      </c>
      <c r="G19" s="73">
        <v>3</v>
      </c>
      <c r="H19" s="73" t="s">
        <v>75</v>
      </c>
      <c r="I19" s="74" t="s">
        <v>14</v>
      </c>
      <c r="J19" s="74" t="s">
        <v>15</v>
      </c>
      <c r="K19" s="74" t="s">
        <v>16</v>
      </c>
      <c r="L19" s="75" t="s">
        <v>201</v>
      </c>
      <c r="M19" s="196"/>
      <c r="N19" s="74" t="s">
        <v>223</v>
      </c>
      <c r="O19" s="45"/>
      <c r="P19" s="18"/>
      <c r="Q19" s="151"/>
    </row>
    <row r="20" spans="1:17" s="32" customFormat="1" ht="116.25" customHeight="1" x14ac:dyDescent="0.4">
      <c r="A20" s="233" t="s">
        <v>60</v>
      </c>
      <c r="B20" s="182" t="s">
        <v>37</v>
      </c>
      <c r="C20" s="237" t="s">
        <v>38</v>
      </c>
      <c r="D20" s="76" t="s">
        <v>162</v>
      </c>
      <c r="E20" s="249" t="s">
        <v>40</v>
      </c>
      <c r="F20" s="200">
        <v>1</v>
      </c>
      <c r="G20" s="200">
        <v>2</v>
      </c>
      <c r="H20" s="200" t="s">
        <v>41</v>
      </c>
      <c r="I20" s="180" t="s">
        <v>42</v>
      </c>
      <c r="J20" s="182" t="s">
        <v>15</v>
      </c>
      <c r="K20" s="182" t="s">
        <v>17</v>
      </c>
      <c r="L20" s="77" t="s">
        <v>166</v>
      </c>
      <c r="M20" s="189" t="s">
        <v>268</v>
      </c>
      <c r="N20" s="77" t="s">
        <v>61</v>
      </c>
      <c r="O20" s="33"/>
      <c r="P20" s="42"/>
      <c r="Q20" s="166">
        <f>(((O20+O21+O22)/3)+((O23+O24+O25)/3)+((O26+O27)/2)+((O28+O29)/2)+O31+((O32+O33+O34+O35))/4)/6</f>
        <v>0</v>
      </c>
    </row>
    <row r="21" spans="1:17" ht="237" customHeight="1" x14ac:dyDescent="0.4">
      <c r="A21" s="234"/>
      <c r="B21" s="183"/>
      <c r="C21" s="204"/>
      <c r="D21" s="78" t="s">
        <v>276</v>
      </c>
      <c r="E21" s="175"/>
      <c r="F21" s="201"/>
      <c r="G21" s="201"/>
      <c r="H21" s="201"/>
      <c r="I21" s="181"/>
      <c r="J21" s="183"/>
      <c r="K21" s="183"/>
      <c r="L21" s="2" t="s">
        <v>269</v>
      </c>
      <c r="M21" s="190"/>
      <c r="N21" s="2" t="s">
        <v>165</v>
      </c>
      <c r="O21" s="33"/>
      <c r="P21" s="44"/>
      <c r="Q21" s="167"/>
    </row>
    <row r="22" spans="1:17" ht="135.75" customHeight="1" x14ac:dyDescent="0.4">
      <c r="A22" s="234"/>
      <c r="B22" s="183"/>
      <c r="C22" s="204"/>
      <c r="D22" s="78" t="s">
        <v>39</v>
      </c>
      <c r="E22" s="175"/>
      <c r="F22" s="201"/>
      <c r="G22" s="201"/>
      <c r="H22" s="201"/>
      <c r="I22" s="181"/>
      <c r="J22" s="183"/>
      <c r="K22" s="183"/>
      <c r="L22" s="2" t="s">
        <v>43</v>
      </c>
      <c r="M22" s="190"/>
      <c r="N22" s="2" t="s">
        <v>165</v>
      </c>
      <c r="O22" s="33"/>
      <c r="P22" s="44"/>
      <c r="Q22" s="167"/>
    </row>
    <row r="23" spans="1:17" ht="79.5" customHeight="1" x14ac:dyDescent="0.4">
      <c r="A23" s="234"/>
      <c r="B23" s="175" t="s">
        <v>44</v>
      </c>
      <c r="C23" s="204" t="s">
        <v>38</v>
      </c>
      <c r="D23" s="78" t="s">
        <v>56</v>
      </c>
      <c r="E23" s="175" t="s">
        <v>47</v>
      </c>
      <c r="F23" s="179">
        <v>3</v>
      </c>
      <c r="G23" s="179">
        <v>2</v>
      </c>
      <c r="H23" s="179" t="s">
        <v>34</v>
      </c>
      <c r="I23" s="181" t="s">
        <v>14</v>
      </c>
      <c r="J23" s="181" t="s">
        <v>15</v>
      </c>
      <c r="K23" s="181" t="s">
        <v>16</v>
      </c>
      <c r="L23" s="2" t="s">
        <v>270</v>
      </c>
      <c r="M23" s="190"/>
      <c r="N23" s="2" t="s">
        <v>61</v>
      </c>
      <c r="O23" s="23"/>
      <c r="P23" s="48"/>
      <c r="Q23" s="167"/>
    </row>
    <row r="24" spans="1:17" ht="140.25" customHeight="1" x14ac:dyDescent="0.4">
      <c r="A24" s="234"/>
      <c r="B24" s="175"/>
      <c r="C24" s="204"/>
      <c r="D24" s="78" t="s">
        <v>276</v>
      </c>
      <c r="E24" s="175"/>
      <c r="F24" s="179"/>
      <c r="G24" s="179"/>
      <c r="H24" s="179"/>
      <c r="I24" s="181"/>
      <c r="J24" s="181"/>
      <c r="K24" s="181"/>
      <c r="L24" s="2" t="s">
        <v>271</v>
      </c>
      <c r="M24" s="190"/>
      <c r="N24" s="2" t="s">
        <v>165</v>
      </c>
      <c r="O24" s="35"/>
      <c r="P24" s="44"/>
      <c r="Q24" s="167"/>
    </row>
    <row r="25" spans="1:17" ht="87" customHeight="1" x14ac:dyDescent="0.4">
      <c r="A25" s="234"/>
      <c r="B25" s="175"/>
      <c r="C25" s="204"/>
      <c r="D25" s="78" t="s">
        <v>45</v>
      </c>
      <c r="E25" s="175"/>
      <c r="F25" s="179"/>
      <c r="G25" s="179"/>
      <c r="H25" s="179"/>
      <c r="I25" s="181"/>
      <c r="J25" s="181"/>
      <c r="K25" s="181"/>
      <c r="L25" s="2" t="s">
        <v>50</v>
      </c>
      <c r="M25" s="190"/>
      <c r="N25" s="2" t="s">
        <v>163</v>
      </c>
      <c r="O25" s="35"/>
      <c r="P25" s="34"/>
      <c r="Q25" s="167"/>
    </row>
    <row r="26" spans="1:17" ht="77.25" customHeight="1" x14ac:dyDescent="0.4">
      <c r="A26" s="234"/>
      <c r="B26" s="175" t="s">
        <v>46</v>
      </c>
      <c r="C26" s="204" t="s">
        <v>38</v>
      </c>
      <c r="D26" s="78" t="s">
        <v>162</v>
      </c>
      <c r="E26" s="175" t="s">
        <v>167</v>
      </c>
      <c r="F26" s="179">
        <v>3</v>
      </c>
      <c r="G26" s="179">
        <v>2</v>
      </c>
      <c r="H26" s="179" t="s">
        <v>34</v>
      </c>
      <c r="I26" s="181" t="s">
        <v>14</v>
      </c>
      <c r="J26" s="181" t="s">
        <v>15</v>
      </c>
      <c r="K26" s="181" t="s">
        <v>16</v>
      </c>
      <c r="L26" s="2" t="s">
        <v>270</v>
      </c>
      <c r="M26" s="190"/>
      <c r="N26" s="2" t="s">
        <v>61</v>
      </c>
      <c r="O26" s="33"/>
      <c r="P26" s="44"/>
      <c r="Q26" s="167"/>
    </row>
    <row r="27" spans="1:17" ht="100.5" customHeight="1" x14ac:dyDescent="0.4">
      <c r="A27" s="234"/>
      <c r="B27" s="175"/>
      <c r="C27" s="204"/>
      <c r="D27" s="78" t="s">
        <v>276</v>
      </c>
      <c r="E27" s="175"/>
      <c r="F27" s="179"/>
      <c r="G27" s="179"/>
      <c r="H27" s="179"/>
      <c r="I27" s="181"/>
      <c r="J27" s="181"/>
      <c r="K27" s="181"/>
      <c r="L27" s="2" t="s">
        <v>271</v>
      </c>
      <c r="M27" s="190"/>
      <c r="N27" s="2" t="s">
        <v>165</v>
      </c>
      <c r="O27" s="33"/>
      <c r="P27" s="44"/>
      <c r="Q27" s="167"/>
    </row>
    <row r="28" spans="1:17" ht="78.75" customHeight="1" x14ac:dyDescent="0.4">
      <c r="A28" s="234"/>
      <c r="B28" s="175" t="s">
        <v>48</v>
      </c>
      <c r="C28" s="204" t="s">
        <v>38</v>
      </c>
      <c r="D28" s="78" t="s">
        <v>56</v>
      </c>
      <c r="E28" s="175" t="s">
        <v>49</v>
      </c>
      <c r="F28" s="179">
        <v>3</v>
      </c>
      <c r="G28" s="179">
        <v>2</v>
      </c>
      <c r="H28" s="179" t="s">
        <v>34</v>
      </c>
      <c r="I28" s="181" t="s">
        <v>14</v>
      </c>
      <c r="J28" s="181" t="s">
        <v>15</v>
      </c>
      <c r="K28" s="181" t="s">
        <v>16</v>
      </c>
      <c r="L28" s="2" t="s">
        <v>272</v>
      </c>
      <c r="M28" s="190"/>
      <c r="N28" s="2" t="s">
        <v>61</v>
      </c>
      <c r="O28" s="33"/>
      <c r="P28" s="44"/>
      <c r="Q28" s="167"/>
    </row>
    <row r="29" spans="1:17" ht="138.75" customHeight="1" x14ac:dyDescent="0.4">
      <c r="A29" s="234"/>
      <c r="B29" s="175"/>
      <c r="C29" s="204"/>
      <c r="D29" s="78" t="s">
        <v>276</v>
      </c>
      <c r="E29" s="175"/>
      <c r="F29" s="179"/>
      <c r="G29" s="179"/>
      <c r="H29" s="179"/>
      <c r="I29" s="181"/>
      <c r="J29" s="181"/>
      <c r="K29" s="181"/>
      <c r="L29" s="183" t="s">
        <v>51</v>
      </c>
      <c r="M29" s="190"/>
      <c r="N29" s="183" t="s">
        <v>165</v>
      </c>
      <c r="O29" s="192"/>
      <c r="P29" s="194"/>
      <c r="Q29" s="167"/>
    </row>
    <row r="30" spans="1:17" ht="39.75" customHeight="1" x14ac:dyDescent="0.4">
      <c r="A30" s="234"/>
      <c r="B30" s="175"/>
      <c r="C30" s="204"/>
      <c r="D30" s="78" t="s">
        <v>168</v>
      </c>
      <c r="E30" s="175"/>
      <c r="F30" s="179"/>
      <c r="G30" s="179"/>
      <c r="H30" s="179"/>
      <c r="I30" s="181"/>
      <c r="J30" s="181"/>
      <c r="K30" s="181"/>
      <c r="L30" s="183"/>
      <c r="M30" s="190"/>
      <c r="N30" s="183"/>
      <c r="O30" s="193"/>
      <c r="P30" s="195"/>
      <c r="Q30" s="167"/>
    </row>
    <row r="31" spans="1:17" ht="138" customHeight="1" x14ac:dyDescent="0.4">
      <c r="A31" s="234"/>
      <c r="B31" s="78" t="s">
        <v>54</v>
      </c>
      <c r="C31" s="61" t="s">
        <v>52</v>
      </c>
      <c r="D31" s="52" t="s">
        <v>169</v>
      </c>
      <c r="E31" s="52" t="s">
        <v>53</v>
      </c>
      <c r="F31" s="79">
        <v>1</v>
      </c>
      <c r="G31" s="79">
        <v>3</v>
      </c>
      <c r="H31" s="79" t="s">
        <v>34</v>
      </c>
      <c r="I31" s="2" t="s">
        <v>42</v>
      </c>
      <c r="J31" s="52" t="s">
        <v>15</v>
      </c>
      <c r="K31" s="52" t="s">
        <v>16</v>
      </c>
      <c r="L31" s="2" t="s">
        <v>51</v>
      </c>
      <c r="M31" s="190"/>
      <c r="N31" s="2" t="s">
        <v>165</v>
      </c>
      <c r="O31" s="35"/>
      <c r="P31" s="34"/>
      <c r="Q31" s="167"/>
    </row>
    <row r="32" spans="1:17" ht="167.25" customHeight="1" x14ac:dyDescent="0.4">
      <c r="A32" s="234"/>
      <c r="B32" s="175" t="s">
        <v>55</v>
      </c>
      <c r="C32" s="204" t="s">
        <v>33</v>
      </c>
      <c r="D32" s="78" t="s">
        <v>170</v>
      </c>
      <c r="E32" s="175" t="s">
        <v>58</v>
      </c>
      <c r="F32" s="179">
        <v>3</v>
      </c>
      <c r="G32" s="179">
        <v>2</v>
      </c>
      <c r="H32" s="179" t="s">
        <v>34</v>
      </c>
      <c r="I32" s="183" t="s">
        <v>14</v>
      </c>
      <c r="J32" s="183" t="s">
        <v>15</v>
      </c>
      <c r="K32" s="183" t="s">
        <v>16</v>
      </c>
      <c r="L32" s="2" t="s">
        <v>171</v>
      </c>
      <c r="M32" s="190"/>
      <c r="N32" s="2" t="s">
        <v>164</v>
      </c>
      <c r="O32" s="33"/>
      <c r="P32" s="36"/>
      <c r="Q32" s="167"/>
    </row>
    <row r="33" spans="1:17" ht="135.75" customHeight="1" x14ac:dyDescent="0.4">
      <c r="A33" s="234"/>
      <c r="B33" s="175"/>
      <c r="C33" s="204"/>
      <c r="D33" s="78" t="s">
        <v>74</v>
      </c>
      <c r="E33" s="175"/>
      <c r="F33" s="179"/>
      <c r="G33" s="179"/>
      <c r="H33" s="179"/>
      <c r="I33" s="183"/>
      <c r="J33" s="183"/>
      <c r="K33" s="183"/>
      <c r="L33" s="2" t="s">
        <v>172</v>
      </c>
      <c r="M33" s="190"/>
      <c r="N33" s="2" t="s">
        <v>197</v>
      </c>
      <c r="O33" s="23"/>
      <c r="P33" s="46"/>
      <c r="Q33" s="167"/>
    </row>
    <row r="34" spans="1:17" ht="79.5" customHeight="1" x14ac:dyDescent="0.4">
      <c r="A34" s="234"/>
      <c r="B34" s="175"/>
      <c r="C34" s="204"/>
      <c r="D34" s="78" t="s">
        <v>56</v>
      </c>
      <c r="E34" s="175"/>
      <c r="F34" s="179"/>
      <c r="G34" s="179"/>
      <c r="H34" s="179"/>
      <c r="I34" s="183"/>
      <c r="J34" s="183"/>
      <c r="K34" s="183"/>
      <c r="L34" s="2" t="s">
        <v>273</v>
      </c>
      <c r="M34" s="190"/>
      <c r="N34" s="80" t="s">
        <v>61</v>
      </c>
      <c r="O34" s="47"/>
      <c r="P34" s="44"/>
      <c r="Q34" s="167"/>
    </row>
    <row r="35" spans="1:17" ht="63.75" customHeight="1" thickBot="1" x14ac:dyDescent="0.45">
      <c r="A35" s="235"/>
      <c r="B35" s="205"/>
      <c r="C35" s="206"/>
      <c r="D35" s="81" t="s">
        <v>57</v>
      </c>
      <c r="E35" s="205"/>
      <c r="F35" s="207"/>
      <c r="G35" s="207"/>
      <c r="H35" s="207"/>
      <c r="I35" s="196"/>
      <c r="J35" s="196"/>
      <c r="K35" s="196"/>
      <c r="L35" s="74" t="s">
        <v>59</v>
      </c>
      <c r="M35" s="191"/>
      <c r="N35" s="82" t="s">
        <v>163</v>
      </c>
      <c r="O35" s="47"/>
      <c r="P35" s="44"/>
      <c r="Q35" s="168"/>
    </row>
    <row r="36" spans="1:17" ht="42" customHeight="1" x14ac:dyDescent="0.4">
      <c r="A36" s="264" t="s">
        <v>81</v>
      </c>
      <c r="B36" s="83" t="s">
        <v>76</v>
      </c>
      <c r="C36" s="84" t="s">
        <v>52</v>
      </c>
      <c r="D36" s="85" t="s">
        <v>78</v>
      </c>
      <c r="E36" s="83" t="s">
        <v>79</v>
      </c>
      <c r="F36" s="257">
        <v>3</v>
      </c>
      <c r="G36" s="257">
        <v>5</v>
      </c>
      <c r="H36" s="257" t="s">
        <v>99</v>
      </c>
      <c r="I36" s="250" t="s">
        <v>14</v>
      </c>
      <c r="J36" s="250" t="s">
        <v>15</v>
      </c>
      <c r="K36" s="250" t="s">
        <v>16</v>
      </c>
      <c r="L36" s="86" t="s">
        <v>173</v>
      </c>
      <c r="M36" s="253" t="s">
        <v>102</v>
      </c>
      <c r="N36" s="87" t="s">
        <v>164</v>
      </c>
      <c r="O36" s="45"/>
      <c r="P36" s="48"/>
      <c r="Q36" s="149">
        <f>(O36+O37+O38+O41+O43+O45)/6</f>
        <v>0</v>
      </c>
    </row>
    <row r="37" spans="1:17" ht="82.5" customHeight="1" x14ac:dyDescent="0.4">
      <c r="A37" s="234"/>
      <c r="B37" s="88" t="s">
        <v>77</v>
      </c>
      <c r="C37" s="89" t="s">
        <v>52</v>
      </c>
      <c r="D37" s="78" t="s">
        <v>280</v>
      </c>
      <c r="E37" s="88" t="s">
        <v>80</v>
      </c>
      <c r="F37" s="176"/>
      <c r="G37" s="176"/>
      <c r="H37" s="176"/>
      <c r="I37" s="181"/>
      <c r="J37" s="181"/>
      <c r="K37" s="181"/>
      <c r="L37" s="9" t="s">
        <v>281</v>
      </c>
      <c r="M37" s="190"/>
      <c r="N37" s="80" t="s">
        <v>198</v>
      </c>
      <c r="O37" s="45"/>
      <c r="P37" s="46"/>
      <c r="Q37" s="150"/>
    </row>
    <row r="38" spans="1:17" s="3" customFormat="1" ht="48.75" customHeight="1" x14ac:dyDescent="0.45">
      <c r="A38" s="234"/>
      <c r="B38" s="203" t="s">
        <v>285</v>
      </c>
      <c r="C38" s="90" t="s">
        <v>33</v>
      </c>
      <c r="D38" s="88" t="s">
        <v>82</v>
      </c>
      <c r="E38" s="203" t="s">
        <v>83</v>
      </c>
      <c r="F38" s="176">
        <v>3</v>
      </c>
      <c r="G38" s="176">
        <v>5</v>
      </c>
      <c r="H38" s="176" t="s">
        <v>99</v>
      </c>
      <c r="I38" s="175" t="s">
        <v>14</v>
      </c>
      <c r="J38" s="173" t="s">
        <v>15</v>
      </c>
      <c r="K38" s="173" t="s">
        <v>16</v>
      </c>
      <c r="L38" s="162" t="s">
        <v>286</v>
      </c>
      <c r="M38" s="190"/>
      <c r="N38" s="173" t="s">
        <v>61</v>
      </c>
      <c r="O38" s="197"/>
      <c r="P38" s="188"/>
      <c r="Q38" s="150"/>
    </row>
    <row r="39" spans="1:17" s="3" customFormat="1" ht="26.25" x14ac:dyDescent="0.45">
      <c r="A39" s="234"/>
      <c r="B39" s="203"/>
      <c r="C39" s="90" t="s">
        <v>85</v>
      </c>
      <c r="D39" s="88" t="s">
        <v>287</v>
      </c>
      <c r="E39" s="203"/>
      <c r="F39" s="176"/>
      <c r="G39" s="176"/>
      <c r="H39" s="176"/>
      <c r="I39" s="175"/>
      <c r="J39" s="173"/>
      <c r="K39" s="173"/>
      <c r="L39" s="162"/>
      <c r="M39" s="190"/>
      <c r="N39" s="173"/>
      <c r="O39" s="197"/>
      <c r="P39" s="188"/>
      <c r="Q39" s="150"/>
    </row>
    <row r="40" spans="1:17" s="3" customFormat="1" ht="45.75" customHeight="1" x14ac:dyDescent="0.45">
      <c r="A40" s="234"/>
      <c r="B40" s="203"/>
      <c r="C40" s="90" t="s">
        <v>86</v>
      </c>
      <c r="D40" s="88" t="s">
        <v>288</v>
      </c>
      <c r="E40" s="91" t="s">
        <v>84</v>
      </c>
      <c r="F40" s="176"/>
      <c r="G40" s="176"/>
      <c r="H40" s="176"/>
      <c r="I40" s="175"/>
      <c r="J40" s="173"/>
      <c r="K40" s="173"/>
      <c r="L40" s="162"/>
      <c r="M40" s="190"/>
      <c r="N40" s="173"/>
      <c r="O40" s="197"/>
      <c r="P40" s="188"/>
      <c r="Q40" s="150"/>
    </row>
    <row r="41" spans="1:17" s="3" customFormat="1" ht="27.75" customHeight="1" x14ac:dyDescent="0.45">
      <c r="A41" s="234"/>
      <c r="B41" s="175" t="s">
        <v>92</v>
      </c>
      <c r="C41" s="266" t="s">
        <v>33</v>
      </c>
      <c r="D41" s="88" t="s">
        <v>174</v>
      </c>
      <c r="E41" s="203" t="s">
        <v>175</v>
      </c>
      <c r="F41" s="255">
        <v>3</v>
      </c>
      <c r="G41" s="179">
        <v>2</v>
      </c>
      <c r="H41" s="179" t="s">
        <v>34</v>
      </c>
      <c r="I41" s="173" t="s">
        <v>14</v>
      </c>
      <c r="J41" s="173" t="s">
        <v>15</v>
      </c>
      <c r="K41" s="173" t="s">
        <v>16</v>
      </c>
      <c r="L41" s="162" t="s">
        <v>289</v>
      </c>
      <c r="M41" s="190"/>
      <c r="N41" s="173" t="s">
        <v>198</v>
      </c>
      <c r="O41" s="248"/>
      <c r="P41" s="190"/>
      <c r="Q41" s="150"/>
    </row>
    <row r="42" spans="1:17" s="3" customFormat="1" ht="45.75" customHeight="1" x14ac:dyDescent="0.45">
      <c r="A42" s="234"/>
      <c r="B42" s="175"/>
      <c r="C42" s="266"/>
      <c r="D42" s="88" t="s">
        <v>88</v>
      </c>
      <c r="E42" s="203"/>
      <c r="F42" s="255"/>
      <c r="G42" s="179"/>
      <c r="H42" s="179"/>
      <c r="I42" s="173"/>
      <c r="J42" s="173"/>
      <c r="K42" s="173"/>
      <c r="L42" s="162"/>
      <c r="M42" s="190"/>
      <c r="N42" s="173"/>
      <c r="O42" s="248"/>
      <c r="P42" s="190"/>
      <c r="Q42" s="150"/>
    </row>
    <row r="43" spans="1:17" s="3" customFormat="1" ht="63" customHeight="1" x14ac:dyDescent="0.45">
      <c r="A43" s="234"/>
      <c r="B43" s="175" t="s">
        <v>93</v>
      </c>
      <c r="C43" s="92" t="s">
        <v>33</v>
      </c>
      <c r="D43" s="88" t="s">
        <v>89</v>
      </c>
      <c r="E43" s="203" t="s">
        <v>91</v>
      </c>
      <c r="F43" s="256">
        <v>4</v>
      </c>
      <c r="G43" s="176">
        <v>4</v>
      </c>
      <c r="H43" s="176" t="s">
        <v>99</v>
      </c>
      <c r="I43" s="173" t="s">
        <v>101</v>
      </c>
      <c r="J43" s="173" t="s">
        <v>15</v>
      </c>
      <c r="K43" s="173" t="s">
        <v>16</v>
      </c>
      <c r="L43" s="162" t="s">
        <v>176</v>
      </c>
      <c r="M43" s="190"/>
      <c r="N43" s="173" t="s">
        <v>198</v>
      </c>
      <c r="O43" s="197"/>
      <c r="P43" s="171"/>
      <c r="Q43" s="150"/>
    </row>
    <row r="44" spans="1:17" s="3" customFormat="1" ht="38.25" customHeight="1" x14ac:dyDescent="0.45">
      <c r="A44" s="234"/>
      <c r="B44" s="175"/>
      <c r="C44" s="92" t="s">
        <v>87</v>
      </c>
      <c r="D44" s="88" t="s">
        <v>90</v>
      </c>
      <c r="E44" s="203"/>
      <c r="F44" s="256"/>
      <c r="G44" s="176"/>
      <c r="H44" s="176"/>
      <c r="I44" s="173"/>
      <c r="J44" s="173"/>
      <c r="K44" s="173"/>
      <c r="L44" s="162"/>
      <c r="M44" s="190"/>
      <c r="N44" s="173"/>
      <c r="O44" s="197"/>
      <c r="P44" s="171"/>
      <c r="Q44" s="150"/>
    </row>
    <row r="45" spans="1:17" s="3" customFormat="1" ht="60" customHeight="1" x14ac:dyDescent="0.45">
      <c r="A45" s="234"/>
      <c r="B45" s="175" t="s">
        <v>94</v>
      </c>
      <c r="C45" s="92" t="s">
        <v>33</v>
      </c>
      <c r="D45" s="88" t="s">
        <v>96</v>
      </c>
      <c r="E45" s="175" t="s">
        <v>95</v>
      </c>
      <c r="F45" s="176">
        <v>2</v>
      </c>
      <c r="G45" s="176">
        <v>5</v>
      </c>
      <c r="H45" s="176" t="s">
        <v>99</v>
      </c>
      <c r="I45" s="173" t="s">
        <v>100</v>
      </c>
      <c r="J45" s="173" t="s">
        <v>15</v>
      </c>
      <c r="K45" s="173" t="s">
        <v>16</v>
      </c>
      <c r="L45" s="236" t="s">
        <v>177</v>
      </c>
      <c r="M45" s="190"/>
      <c r="N45" s="173" t="s">
        <v>198</v>
      </c>
      <c r="O45" s="197"/>
      <c r="P45" s="171"/>
      <c r="Q45" s="150"/>
    </row>
    <row r="46" spans="1:17" s="3" customFormat="1" ht="64.5" customHeight="1" x14ac:dyDescent="0.45">
      <c r="A46" s="234"/>
      <c r="B46" s="175"/>
      <c r="C46" s="92" t="s">
        <v>52</v>
      </c>
      <c r="D46" s="88" t="s">
        <v>97</v>
      </c>
      <c r="E46" s="175"/>
      <c r="F46" s="176"/>
      <c r="G46" s="176"/>
      <c r="H46" s="176"/>
      <c r="I46" s="173"/>
      <c r="J46" s="173"/>
      <c r="K46" s="173"/>
      <c r="L46" s="251"/>
      <c r="M46" s="190"/>
      <c r="N46" s="173"/>
      <c r="O46" s="197"/>
      <c r="P46" s="171"/>
      <c r="Q46" s="150"/>
    </row>
    <row r="47" spans="1:17" s="4" customFormat="1" ht="57.75" customHeight="1" thickBot="1" x14ac:dyDescent="0.5">
      <c r="A47" s="265"/>
      <c r="B47" s="161"/>
      <c r="C47" s="10" t="s">
        <v>87</v>
      </c>
      <c r="D47" s="11" t="s">
        <v>98</v>
      </c>
      <c r="E47" s="161"/>
      <c r="F47" s="177"/>
      <c r="G47" s="177"/>
      <c r="H47" s="177"/>
      <c r="I47" s="174"/>
      <c r="J47" s="174"/>
      <c r="K47" s="174"/>
      <c r="L47" s="252"/>
      <c r="M47" s="254"/>
      <c r="N47" s="174"/>
      <c r="O47" s="197"/>
      <c r="P47" s="171"/>
      <c r="Q47" s="151"/>
    </row>
    <row r="48" spans="1:17" s="3" customFormat="1" ht="70.5" customHeight="1" x14ac:dyDescent="0.45">
      <c r="A48" s="261" t="s">
        <v>73</v>
      </c>
      <c r="B48" s="93" t="s">
        <v>76</v>
      </c>
      <c r="C48" s="94" t="s">
        <v>52</v>
      </c>
      <c r="D48" s="95" t="s">
        <v>103</v>
      </c>
      <c r="E48" s="95" t="s">
        <v>104</v>
      </c>
      <c r="F48" s="96">
        <v>4</v>
      </c>
      <c r="G48" s="96">
        <v>4</v>
      </c>
      <c r="H48" s="96" t="s">
        <v>99</v>
      </c>
      <c r="I48" s="97" t="s">
        <v>101</v>
      </c>
      <c r="J48" s="97" t="s">
        <v>15</v>
      </c>
      <c r="K48" s="97" t="s">
        <v>16</v>
      </c>
      <c r="L48" s="98" t="s">
        <v>173</v>
      </c>
      <c r="M48" s="155" t="s">
        <v>115</v>
      </c>
      <c r="N48" s="77" t="s">
        <v>164</v>
      </c>
      <c r="O48" s="47"/>
      <c r="P48" s="37"/>
      <c r="Q48" s="149">
        <f>(O48+O49+O51+O52)/4</f>
        <v>0</v>
      </c>
    </row>
    <row r="49" spans="1:17" ht="38.25" customHeight="1" x14ac:dyDescent="0.4">
      <c r="A49" s="262"/>
      <c r="B49" s="203" t="s">
        <v>105</v>
      </c>
      <c r="C49" s="202" t="s">
        <v>33</v>
      </c>
      <c r="D49" s="203" t="s">
        <v>109</v>
      </c>
      <c r="E49" s="203" t="s">
        <v>112</v>
      </c>
      <c r="F49" s="172">
        <v>1</v>
      </c>
      <c r="G49" s="178">
        <v>4</v>
      </c>
      <c r="H49" s="178" t="s">
        <v>75</v>
      </c>
      <c r="I49" s="175" t="s">
        <v>42</v>
      </c>
      <c r="J49" s="175" t="s">
        <v>15</v>
      </c>
      <c r="K49" s="175" t="s">
        <v>16</v>
      </c>
      <c r="L49" s="162" t="s">
        <v>116</v>
      </c>
      <c r="M49" s="156"/>
      <c r="N49" s="175" t="s">
        <v>61</v>
      </c>
      <c r="O49" s="184"/>
      <c r="P49" s="186"/>
      <c r="Q49" s="150"/>
    </row>
    <row r="50" spans="1:17" ht="34.5" customHeight="1" x14ac:dyDescent="0.4">
      <c r="A50" s="262"/>
      <c r="B50" s="203"/>
      <c r="C50" s="202"/>
      <c r="D50" s="203"/>
      <c r="E50" s="203"/>
      <c r="F50" s="172"/>
      <c r="G50" s="178"/>
      <c r="H50" s="178"/>
      <c r="I50" s="175"/>
      <c r="J50" s="175"/>
      <c r="K50" s="175"/>
      <c r="L50" s="162"/>
      <c r="M50" s="156"/>
      <c r="N50" s="175"/>
      <c r="O50" s="185"/>
      <c r="P50" s="187"/>
      <c r="Q50" s="150"/>
    </row>
    <row r="51" spans="1:17" ht="102.75" customHeight="1" x14ac:dyDescent="0.4">
      <c r="A51" s="262"/>
      <c r="B51" s="88" t="s">
        <v>106</v>
      </c>
      <c r="C51" s="99" t="s">
        <v>33</v>
      </c>
      <c r="D51" s="88" t="s">
        <v>110</v>
      </c>
      <c r="E51" s="88" t="s">
        <v>113</v>
      </c>
      <c r="F51" s="100">
        <v>5</v>
      </c>
      <c r="G51" s="101">
        <v>4</v>
      </c>
      <c r="H51" s="101" t="s">
        <v>99</v>
      </c>
      <c r="I51" s="80" t="s">
        <v>117</v>
      </c>
      <c r="J51" s="80" t="s">
        <v>15</v>
      </c>
      <c r="K51" s="80" t="s">
        <v>16</v>
      </c>
      <c r="L51" s="102" t="s">
        <v>290</v>
      </c>
      <c r="M51" s="156"/>
      <c r="N51" s="36" t="s">
        <v>61</v>
      </c>
      <c r="O51" s="47"/>
      <c r="P51" s="19"/>
      <c r="Q51" s="150"/>
    </row>
    <row r="52" spans="1:17" ht="40.5" customHeight="1" thickBot="1" x14ac:dyDescent="0.45">
      <c r="A52" s="263"/>
      <c r="B52" s="103" t="s">
        <v>107</v>
      </c>
      <c r="C52" s="104" t="s">
        <v>33</v>
      </c>
      <c r="D52" s="103" t="s">
        <v>111</v>
      </c>
      <c r="E52" s="105" t="s">
        <v>114</v>
      </c>
      <c r="F52" s="106">
        <v>1</v>
      </c>
      <c r="G52" s="107">
        <v>3</v>
      </c>
      <c r="H52" s="107" t="s">
        <v>34</v>
      </c>
      <c r="I52" s="82" t="s">
        <v>42</v>
      </c>
      <c r="J52" s="82" t="s">
        <v>15</v>
      </c>
      <c r="K52" s="82" t="s">
        <v>16</v>
      </c>
      <c r="L52" s="108" t="s">
        <v>178</v>
      </c>
      <c r="M52" s="157"/>
      <c r="N52" s="109" t="s">
        <v>198</v>
      </c>
      <c r="O52" s="47"/>
      <c r="P52" s="37"/>
      <c r="Q52" s="151"/>
    </row>
    <row r="53" spans="1:17" ht="52.5" x14ac:dyDescent="0.4">
      <c r="A53" s="262" t="s">
        <v>118</v>
      </c>
      <c r="B53" s="110" t="s">
        <v>119</v>
      </c>
      <c r="C53" s="111" t="s">
        <v>210</v>
      </c>
      <c r="D53" s="110" t="s">
        <v>121</v>
      </c>
      <c r="E53" s="267" t="s">
        <v>123</v>
      </c>
      <c r="F53" s="112">
        <v>1</v>
      </c>
      <c r="G53" s="112">
        <v>4</v>
      </c>
      <c r="H53" s="112" t="s">
        <v>75</v>
      </c>
      <c r="I53" s="87" t="s">
        <v>42</v>
      </c>
      <c r="J53" s="87" t="s">
        <v>15</v>
      </c>
      <c r="K53" s="87" t="s">
        <v>16</v>
      </c>
      <c r="L53" s="86" t="s">
        <v>274</v>
      </c>
      <c r="M53" s="156" t="s">
        <v>132</v>
      </c>
      <c r="N53" s="113" t="s">
        <v>199</v>
      </c>
      <c r="O53" s="45"/>
      <c r="P53" s="20"/>
      <c r="Q53" s="153">
        <f>(O53+O54+O55+O56+O57+O58+O59+O60+O61+O62)/10</f>
        <v>0</v>
      </c>
    </row>
    <row r="54" spans="1:17" ht="71.25" customHeight="1" x14ac:dyDescent="0.4">
      <c r="A54" s="262"/>
      <c r="B54" s="67" t="s">
        <v>120</v>
      </c>
      <c r="C54" s="99" t="s">
        <v>210</v>
      </c>
      <c r="D54" s="67" t="s">
        <v>224</v>
      </c>
      <c r="E54" s="268"/>
      <c r="F54" s="63">
        <v>1</v>
      </c>
      <c r="G54" s="63">
        <v>4</v>
      </c>
      <c r="H54" s="63" t="s">
        <v>75</v>
      </c>
      <c r="I54" s="80" t="s">
        <v>42</v>
      </c>
      <c r="J54" s="80" t="s">
        <v>15</v>
      </c>
      <c r="K54" s="80" t="s">
        <v>16</v>
      </c>
      <c r="L54" s="9" t="s">
        <v>291</v>
      </c>
      <c r="M54" s="156"/>
      <c r="N54" s="36" t="s">
        <v>199</v>
      </c>
      <c r="O54" s="45"/>
      <c r="P54" s="18"/>
      <c r="Q54" s="153"/>
    </row>
    <row r="55" spans="1:17" ht="74.25" customHeight="1" x14ac:dyDescent="0.4">
      <c r="A55" s="262"/>
      <c r="B55" s="114" t="s">
        <v>108</v>
      </c>
      <c r="C55" s="99" t="s">
        <v>68</v>
      </c>
      <c r="D55" s="115" t="s">
        <v>63</v>
      </c>
      <c r="E55" s="163" t="s">
        <v>69</v>
      </c>
      <c r="F55" s="116">
        <v>1</v>
      </c>
      <c r="G55" s="66">
        <v>1</v>
      </c>
      <c r="H55" s="66" t="s">
        <v>41</v>
      </c>
      <c r="I55" s="80" t="s">
        <v>42</v>
      </c>
      <c r="J55" s="80" t="s">
        <v>15</v>
      </c>
      <c r="K55" s="80" t="s">
        <v>16</v>
      </c>
      <c r="L55" s="162" t="s">
        <v>179</v>
      </c>
      <c r="M55" s="156"/>
      <c r="N55" s="190" t="s">
        <v>163</v>
      </c>
      <c r="O55" s="45"/>
      <c r="P55" s="169"/>
      <c r="Q55" s="153"/>
    </row>
    <row r="56" spans="1:17" ht="74.25" customHeight="1" x14ac:dyDescent="0.4">
      <c r="A56" s="262"/>
      <c r="B56" s="114" t="s">
        <v>65</v>
      </c>
      <c r="C56" s="99" t="s">
        <v>68</v>
      </c>
      <c r="D56" s="115" t="s">
        <v>226</v>
      </c>
      <c r="E56" s="163"/>
      <c r="F56" s="116">
        <v>1</v>
      </c>
      <c r="G56" s="66">
        <v>1</v>
      </c>
      <c r="H56" s="66" t="s">
        <v>41</v>
      </c>
      <c r="I56" s="80" t="s">
        <v>42</v>
      </c>
      <c r="J56" s="80" t="s">
        <v>15</v>
      </c>
      <c r="K56" s="80" t="s">
        <v>16</v>
      </c>
      <c r="L56" s="162"/>
      <c r="M56" s="156"/>
      <c r="N56" s="190"/>
      <c r="O56" s="45"/>
      <c r="P56" s="170"/>
      <c r="Q56" s="153"/>
    </row>
    <row r="57" spans="1:17" ht="51" customHeight="1" x14ac:dyDescent="0.4">
      <c r="A57" s="262"/>
      <c r="B57" s="114" t="s">
        <v>66</v>
      </c>
      <c r="C57" s="99" t="s">
        <v>68</v>
      </c>
      <c r="D57" s="163" t="s">
        <v>227</v>
      </c>
      <c r="E57" s="163"/>
      <c r="F57" s="116">
        <v>1</v>
      </c>
      <c r="G57" s="66">
        <v>1</v>
      </c>
      <c r="H57" s="66" t="s">
        <v>41</v>
      </c>
      <c r="I57" s="80" t="s">
        <v>42</v>
      </c>
      <c r="J57" s="80" t="s">
        <v>15</v>
      </c>
      <c r="K57" s="80" t="s">
        <v>16</v>
      </c>
      <c r="L57" s="162" t="s">
        <v>228</v>
      </c>
      <c r="M57" s="156"/>
      <c r="N57" s="175" t="s">
        <v>163</v>
      </c>
      <c r="O57" s="45"/>
      <c r="P57" s="169"/>
      <c r="Q57" s="153"/>
    </row>
    <row r="58" spans="1:17" ht="40.5" customHeight="1" x14ac:dyDescent="0.4">
      <c r="A58" s="262"/>
      <c r="B58" s="114" t="s">
        <v>67</v>
      </c>
      <c r="C58" s="99" t="s">
        <v>68</v>
      </c>
      <c r="D58" s="163"/>
      <c r="E58" s="163"/>
      <c r="F58" s="116">
        <v>1</v>
      </c>
      <c r="G58" s="66">
        <v>1</v>
      </c>
      <c r="H58" s="66" t="s">
        <v>41</v>
      </c>
      <c r="I58" s="80" t="s">
        <v>42</v>
      </c>
      <c r="J58" s="80" t="s">
        <v>15</v>
      </c>
      <c r="K58" s="80" t="s">
        <v>16</v>
      </c>
      <c r="L58" s="162"/>
      <c r="M58" s="156"/>
      <c r="N58" s="175"/>
      <c r="O58" s="45"/>
      <c r="P58" s="170"/>
      <c r="Q58" s="153"/>
    </row>
    <row r="59" spans="1:17" ht="132.75" customHeight="1" x14ac:dyDescent="0.4">
      <c r="A59" s="262"/>
      <c r="B59" s="67" t="s">
        <v>229</v>
      </c>
      <c r="C59" s="99" t="s">
        <v>125</v>
      </c>
      <c r="D59" s="78" t="s">
        <v>126</v>
      </c>
      <c r="E59" s="67" t="s">
        <v>230</v>
      </c>
      <c r="F59" s="63">
        <v>3</v>
      </c>
      <c r="G59" s="63">
        <v>3</v>
      </c>
      <c r="H59" s="63" t="s">
        <v>75</v>
      </c>
      <c r="I59" s="80" t="s">
        <v>14</v>
      </c>
      <c r="J59" s="80" t="s">
        <v>15</v>
      </c>
      <c r="K59" s="80" t="s">
        <v>16</v>
      </c>
      <c r="L59" s="68" t="s">
        <v>277</v>
      </c>
      <c r="M59" s="156"/>
      <c r="N59" s="36" t="s">
        <v>199</v>
      </c>
      <c r="O59" s="45"/>
      <c r="P59" s="20"/>
      <c r="Q59" s="153"/>
    </row>
    <row r="60" spans="1:17" ht="74.25" customHeight="1" x14ac:dyDescent="0.4">
      <c r="A60" s="262"/>
      <c r="B60" s="67" t="s">
        <v>124</v>
      </c>
      <c r="C60" s="99" t="s">
        <v>125</v>
      </c>
      <c r="D60" s="78" t="s">
        <v>231</v>
      </c>
      <c r="E60" s="67" t="s">
        <v>127</v>
      </c>
      <c r="F60" s="63">
        <v>3</v>
      </c>
      <c r="G60" s="63">
        <v>3</v>
      </c>
      <c r="H60" s="63" t="s">
        <v>75</v>
      </c>
      <c r="I60" s="80" t="s">
        <v>14</v>
      </c>
      <c r="J60" s="80" t="s">
        <v>15</v>
      </c>
      <c r="K60" s="80" t="s">
        <v>16</v>
      </c>
      <c r="L60" s="68" t="s">
        <v>232</v>
      </c>
      <c r="M60" s="156"/>
      <c r="N60" s="36" t="s">
        <v>223</v>
      </c>
      <c r="O60" s="45"/>
      <c r="P60" s="20"/>
      <c r="Q60" s="153"/>
    </row>
    <row r="61" spans="1:17" ht="230.25" customHeight="1" x14ac:dyDescent="0.4">
      <c r="A61" s="262"/>
      <c r="B61" s="69" t="s">
        <v>233</v>
      </c>
      <c r="C61" s="117" t="s">
        <v>125</v>
      </c>
      <c r="D61" s="78" t="s">
        <v>234</v>
      </c>
      <c r="E61" s="67" t="s">
        <v>235</v>
      </c>
      <c r="F61" s="118">
        <v>3</v>
      </c>
      <c r="G61" s="63">
        <v>3</v>
      </c>
      <c r="H61" s="63" t="s">
        <v>75</v>
      </c>
      <c r="I61" s="119" t="s">
        <v>14</v>
      </c>
      <c r="J61" s="80" t="s">
        <v>15</v>
      </c>
      <c r="K61" s="80" t="s">
        <v>16</v>
      </c>
      <c r="L61" s="68" t="s">
        <v>236</v>
      </c>
      <c r="M61" s="156"/>
      <c r="N61" s="36" t="s">
        <v>223</v>
      </c>
      <c r="O61" s="45"/>
      <c r="P61" s="20"/>
      <c r="Q61" s="153"/>
    </row>
    <row r="62" spans="1:17" ht="152.25" customHeight="1" thickBot="1" x14ac:dyDescent="0.45">
      <c r="A62" s="262"/>
      <c r="B62" s="120" t="s">
        <v>237</v>
      </c>
      <c r="C62" s="121" t="s">
        <v>125</v>
      </c>
      <c r="D62" s="122" t="s">
        <v>238</v>
      </c>
      <c r="E62" s="123" t="s">
        <v>239</v>
      </c>
      <c r="F62" s="124">
        <v>3</v>
      </c>
      <c r="G62" s="125">
        <v>3</v>
      </c>
      <c r="H62" s="125" t="s">
        <v>75</v>
      </c>
      <c r="I62" s="126" t="s">
        <v>14</v>
      </c>
      <c r="J62" s="127" t="s">
        <v>15</v>
      </c>
      <c r="K62" s="127" t="s">
        <v>16</v>
      </c>
      <c r="L62" s="128" t="s">
        <v>240</v>
      </c>
      <c r="M62" s="156"/>
      <c r="N62" s="129" t="s">
        <v>223</v>
      </c>
      <c r="O62" s="45"/>
      <c r="P62" s="20"/>
      <c r="Q62" s="154"/>
    </row>
    <row r="63" spans="1:17" ht="101.25" customHeight="1" x14ac:dyDescent="0.4">
      <c r="A63" s="233" t="s">
        <v>128</v>
      </c>
      <c r="B63" s="59" t="s">
        <v>241</v>
      </c>
      <c r="C63" s="130" t="s">
        <v>210</v>
      </c>
      <c r="D63" s="59" t="s">
        <v>133</v>
      </c>
      <c r="E63" s="59" t="s">
        <v>136</v>
      </c>
      <c r="F63" s="131">
        <v>2</v>
      </c>
      <c r="G63" s="131">
        <v>3</v>
      </c>
      <c r="H63" s="131" t="s">
        <v>34</v>
      </c>
      <c r="I63" s="132" t="s">
        <v>100</v>
      </c>
      <c r="J63" s="132" t="s">
        <v>15</v>
      </c>
      <c r="K63" s="132" t="s">
        <v>16</v>
      </c>
      <c r="L63" s="165" t="s">
        <v>242</v>
      </c>
      <c r="M63" s="155" t="s">
        <v>132</v>
      </c>
      <c r="N63" s="199" t="s">
        <v>223</v>
      </c>
      <c r="O63" s="45"/>
      <c r="P63" s="169"/>
      <c r="Q63" s="149">
        <f>(O63+O65+O66+O67+O68+O69+O70+O71+O72+O73+O74+O75+O76+O77+O78)/15</f>
        <v>0</v>
      </c>
    </row>
    <row r="64" spans="1:17" ht="92.25" customHeight="1" x14ac:dyDescent="0.4">
      <c r="A64" s="234"/>
      <c r="B64" s="67" t="s">
        <v>129</v>
      </c>
      <c r="C64" s="117" t="s">
        <v>210</v>
      </c>
      <c r="D64" s="67" t="s">
        <v>134</v>
      </c>
      <c r="E64" s="67" t="s">
        <v>136</v>
      </c>
      <c r="F64" s="133">
        <v>1</v>
      </c>
      <c r="G64" s="63">
        <v>4</v>
      </c>
      <c r="H64" s="63" t="s">
        <v>75</v>
      </c>
      <c r="I64" s="119" t="s">
        <v>42</v>
      </c>
      <c r="J64" s="119" t="s">
        <v>15</v>
      </c>
      <c r="K64" s="119" t="s">
        <v>16</v>
      </c>
      <c r="L64" s="162"/>
      <c r="M64" s="156"/>
      <c r="N64" s="173"/>
      <c r="O64" s="45"/>
      <c r="P64" s="170"/>
      <c r="Q64" s="150"/>
    </row>
    <row r="65" spans="1:17" ht="143.25" customHeight="1" x14ac:dyDescent="0.4">
      <c r="A65" s="234"/>
      <c r="B65" s="67" t="s">
        <v>130</v>
      </c>
      <c r="C65" s="117" t="s">
        <v>210</v>
      </c>
      <c r="D65" s="67" t="s">
        <v>243</v>
      </c>
      <c r="E65" s="67" t="s">
        <v>137</v>
      </c>
      <c r="F65" s="133">
        <v>1</v>
      </c>
      <c r="G65" s="63">
        <v>4</v>
      </c>
      <c r="H65" s="63" t="s">
        <v>75</v>
      </c>
      <c r="I65" s="119" t="s">
        <v>42</v>
      </c>
      <c r="J65" s="119" t="s">
        <v>15</v>
      </c>
      <c r="K65" s="119" t="s">
        <v>16</v>
      </c>
      <c r="L65" s="9" t="s">
        <v>244</v>
      </c>
      <c r="M65" s="156"/>
      <c r="N65" s="80" t="s">
        <v>223</v>
      </c>
      <c r="O65" s="45"/>
      <c r="P65" s="20"/>
      <c r="Q65" s="150"/>
    </row>
    <row r="66" spans="1:17" ht="85.5" customHeight="1" x14ac:dyDescent="0.4">
      <c r="A66" s="234"/>
      <c r="B66" s="134" t="s">
        <v>131</v>
      </c>
      <c r="C66" s="117" t="s">
        <v>210</v>
      </c>
      <c r="D66" s="134" t="s">
        <v>135</v>
      </c>
      <c r="E66" s="134" t="s">
        <v>138</v>
      </c>
      <c r="F66" s="133">
        <v>1</v>
      </c>
      <c r="G66" s="63">
        <v>4</v>
      </c>
      <c r="H66" s="63" t="s">
        <v>75</v>
      </c>
      <c r="I66" s="119" t="s">
        <v>42</v>
      </c>
      <c r="J66" s="119" t="s">
        <v>15</v>
      </c>
      <c r="K66" s="119" t="s">
        <v>16</v>
      </c>
      <c r="L66" s="9" t="s">
        <v>245</v>
      </c>
      <c r="M66" s="156"/>
      <c r="N66" s="80" t="s">
        <v>61</v>
      </c>
      <c r="O66" s="45"/>
      <c r="P66" s="20"/>
      <c r="Q66" s="150"/>
    </row>
    <row r="67" spans="1:17" ht="35.25" customHeight="1" x14ac:dyDescent="0.4">
      <c r="A67" s="234"/>
      <c r="B67" s="115" t="s">
        <v>65</v>
      </c>
      <c r="C67" s="117" t="s">
        <v>68</v>
      </c>
      <c r="D67" s="115" t="s">
        <v>226</v>
      </c>
      <c r="E67" s="164" t="s">
        <v>69</v>
      </c>
      <c r="F67" s="116">
        <v>1</v>
      </c>
      <c r="G67" s="66">
        <v>1</v>
      </c>
      <c r="H67" s="66" t="s">
        <v>41</v>
      </c>
      <c r="I67" s="119" t="s">
        <v>42</v>
      </c>
      <c r="J67" s="119" t="s">
        <v>15</v>
      </c>
      <c r="K67" s="119" t="s">
        <v>16</v>
      </c>
      <c r="L67" s="135" t="s">
        <v>246</v>
      </c>
      <c r="M67" s="156"/>
      <c r="N67" s="80" t="s">
        <v>164</v>
      </c>
      <c r="O67" s="45"/>
      <c r="P67" s="19"/>
      <c r="Q67" s="150"/>
    </row>
    <row r="68" spans="1:17" ht="30" customHeight="1" x14ac:dyDescent="0.4">
      <c r="A68" s="234"/>
      <c r="B68" s="115" t="s">
        <v>66</v>
      </c>
      <c r="C68" s="117" t="s">
        <v>68</v>
      </c>
      <c r="D68" s="163" t="s">
        <v>227</v>
      </c>
      <c r="E68" s="164"/>
      <c r="F68" s="116">
        <v>1</v>
      </c>
      <c r="G68" s="66">
        <v>1</v>
      </c>
      <c r="H68" s="66" t="s">
        <v>41</v>
      </c>
      <c r="I68" s="119" t="s">
        <v>42</v>
      </c>
      <c r="J68" s="119" t="s">
        <v>15</v>
      </c>
      <c r="K68" s="119" t="s">
        <v>16</v>
      </c>
      <c r="L68" s="162" t="s">
        <v>247</v>
      </c>
      <c r="M68" s="156"/>
      <c r="N68" s="173" t="s">
        <v>223</v>
      </c>
      <c r="O68" s="45"/>
      <c r="P68" s="169"/>
      <c r="Q68" s="150"/>
    </row>
    <row r="69" spans="1:17" ht="33" customHeight="1" x14ac:dyDescent="0.4">
      <c r="A69" s="234"/>
      <c r="B69" s="115" t="s">
        <v>67</v>
      </c>
      <c r="C69" s="117" t="s">
        <v>68</v>
      </c>
      <c r="D69" s="163"/>
      <c r="E69" s="164"/>
      <c r="F69" s="116">
        <v>1</v>
      </c>
      <c r="G69" s="66">
        <v>1</v>
      </c>
      <c r="H69" s="66" t="s">
        <v>41</v>
      </c>
      <c r="I69" s="119" t="s">
        <v>42</v>
      </c>
      <c r="J69" s="119" t="s">
        <v>15</v>
      </c>
      <c r="K69" s="119" t="s">
        <v>16</v>
      </c>
      <c r="L69" s="162"/>
      <c r="M69" s="156"/>
      <c r="N69" s="173"/>
      <c r="O69" s="45"/>
      <c r="P69" s="170"/>
      <c r="Q69" s="150"/>
    </row>
    <row r="70" spans="1:17" ht="69.75" customHeight="1" x14ac:dyDescent="0.4">
      <c r="A70" s="234"/>
      <c r="B70" s="136" t="s">
        <v>139</v>
      </c>
      <c r="C70" s="89" t="s">
        <v>85</v>
      </c>
      <c r="D70" s="69" t="s">
        <v>141</v>
      </c>
      <c r="E70" s="69" t="s">
        <v>248</v>
      </c>
      <c r="F70" s="118">
        <v>1</v>
      </c>
      <c r="G70" s="63">
        <v>4</v>
      </c>
      <c r="H70" s="63" t="s">
        <v>75</v>
      </c>
      <c r="I70" s="80" t="s">
        <v>42</v>
      </c>
      <c r="J70" s="119" t="s">
        <v>15</v>
      </c>
      <c r="K70" s="119" t="s">
        <v>16</v>
      </c>
      <c r="L70" s="68" t="s">
        <v>275</v>
      </c>
      <c r="M70" s="156"/>
      <c r="N70" s="80" t="s">
        <v>223</v>
      </c>
      <c r="O70" s="45"/>
      <c r="P70" s="20"/>
      <c r="Q70" s="150"/>
    </row>
    <row r="71" spans="1:17" ht="96.75" customHeight="1" x14ac:dyDescent="0.4">
      <c r="A71" s="234"/>
      <c r="B71" s="136" t="s">
        <v>140</v>
      </c>
      <c r="C71" s="89" t="s">
        <v>249</v>
      </c>
      <c r="D71" s="69" t="s">
        <v>250</v>
      </c>
      <c r="E71" s="69" t="s">
        <v>251</v>
      </c>
      <c r="F71" s="118">
        <v>4</v>
      </c>
      <c r="G71" s="63">
        <v>3</v>
      </c>
      <c r="H71" s="63" t="s">
        <v>75</v>
      </c>
      <c r="I71" s="80" t="s">
        <v>101</v>
      </c>
      <c r="J71" s="119" t="s">
        <v>15</v>
      </c>
      <c r="K71" s="119" t="s">
        <v>16</v>
      </c>
      <c r="L71" s="68" t="s">
        <v>252</v>
      </c>
      <c r="M71" s="156"/>
      <c r="N71" s="80" t="s">
        <v>164</v>
      </c>
      <c r="O71" s="45"/>
      <c r="P71" s="20"/>
      <c r="Q71" s="150"/>
    </row>
    <row r="72" spans="1:17" ht="88.5" customHeight="1" x14ac:dyDescent="0.4">
      <c r="A72" s="234"/>
      <c r="B72" s="136" t="s">
        <v>253</v>
      </c>
      <c r="C72" s="89" t="s">
        <v>87</v>
      </c>
      <c r="D72" s="69" t="s">
        <v>142</v>
      </c>
      <c r="E72" s="69" t="s">
        <v>254</v>
      </c>
      <c r="F72" s="118">
        <v>4</v>
      </c>
      <c r="G72" s="63">
        <v>3</v>
      </c>
      <c r="H72" s="63" t="s">
        <v>75</v>
      </c>
      <c r="I72" s="80" t="s">
        <v>101</v>
      </c>
      <c r="J72" s="119" t="s">
        <v>15</v>
      </c>
      <c r="K72" s="119" t="s">
        <v>16</v>
      </c>
      <c r="L72" s="68" t="s">
        <v>255</v>
      </c>
      <c r="M72" s="198"/>
      <c r="N72" s="80" t="s">
        <v>61</v>
      </c>
      <c r="O72" s="45"/>
      <c r="P72" s="20"/>
      <c r="Q72" s="150"/>
    </row>
    <row r="73" spans="1:17" ht="150" customHeight="1" x14ac:dyDescent="0.4">
      <c r="A73" s="234"/>
      <c r="B73" s="137" t="s">
        <v>145</v>
      </c>
      <c r="C73" s="138" t="s">
        <v>33</v>
      </c>
      <c r="D73" s="78" t="s">
        <v>256</v>
      </c>
      <c r="E73" s="134" t="s">
        <v>146</v>
      </c>
      <c r="F73" s="118">
        <v>3</v>
      </c>
      <c r="G73" s="63">
        <v>3</v>
      </c>
      <c r="H73" s="63" t="s">
        <v>75</v>
      </c>
      <c r="I73" s="80" t="s">
        <v>14</v>
      </c>
      <c r="J73" s="119" t="s">
        <v>15</v>
      </c>
      <c r="K73" s="119" t="s">
        <v>16</v>
      </c>
      <c r="L73" s="9" t="s">
        <v>257</v>
      </c>
      <c r="M73" s="161" t="s">
        <v>152</v>
      </c>
      <c r="N73" s="80" t="s">
        <v>225</v>
      </c>
      <c r="O73" s="45"/>
      <c r="P73" s="20"/>
      <c r="Q73" s="150"/>
    </row>
    <row r="74" spans="1:17" ht="99.75" customHeight="1" x14ac:dyDescent="0.4">
      <c r="A74" s="234"/>
      <c r="B74" s="269" t="s">
        <v>145</v>
      </c>
      <c r="C74" s="270" t="s">
        <v>33</v>
      </c>
      <c r="D74" s="78" t="s">
        <v>258</v>
      </c>
      <c r="E74" s="67" t="s">
        <v>147</v>
      </c>
      <c r="F74" s="118">
        <v>3</v>
      </c>
      <c r="G74" s="63">
        <v>3</v>
      </c>
      <c r="H74" s="63" t="s">
        <v>75</v>
      </c>
      <c r="I74" s="80" t="s">
        <v>14</v>
      </c>
      <c r="J74" s="119" t="s">
        <v>15</v>
      </c>
      <c r="K74" s="119" t="s">
        <v>16</v>
      </c>
      <c r="L74" s="9" t="s">
        <v>259</v>
      </c>
      <c r="M74" s="156"/>
      <c r="N74" s="80" t="s">
        <v>223</v>
      </c>
      <c r="O74" s="45"/>
      <c r="P74" s="20"/>
      <c r="Q74" s="150"/>
    </row>
    <row r="75" spans="1:17" ht="159" customHeight="1" x14ac:dyDescent="0.4">
      <c r="A75" s="234"/>
      <c r="B75" s="269"/>
      <c r="C75" s="270"/>
      <c r="D75" s="78" t="s">
        <v>260</v>
      </c>
      <c r="E75" s="67" t="s">
        <v>148</v>
      </c>
      <c r="F75" s="63">
        <v>3</v>
      </c>
      <c r="G75" s="63">
        <v>3</v>
      </c>
      <c r="H75" s="63" t="s">
        <v>75</v>
      </c>
      <c r="I75" s="80" t="s">
        <v>14</v>
      </c>
      <c r="J75" s="80" t="s">
        <v>15</v>
      </c>
      <c r="K75" s="80" t="s">
        <v>16</v>
      </c>
      <c r="L75" s="9" t="s">
        <v>261</v>
      </c>
      <c r="M75" s="156"/>
      <c r="N75" s="80" t="s">
        <v>225</v>
      </c>
      <c r="O75" s="45"/>
      <c r="P75" s="20"/>
      <c r="Q75" s="150"/>
    </row>
    <row r="76" spans="1:17" ht="65.650000000000006" x14ac:dyDescent="0.4">
      <c r="A76" s="234"/>
      <c r="B76" s="67" t="s">
        <v>149</v>
      </c>
      <c r="C76" s="89" t="s">
        <v>210</v>
      </c>
      <c r="D76" s="67" t="s">
        <v>180</v>
      </c>
      <c r="E76" s="67" t="s">
        <v>123</v>
      </c>
      <c r="F76" s="63">
        <v>2</v>
      </c>
      <c r="G76" s="63">
        <v>4</v>
      </c>
      <c r="H76" s="63" t="s">
        <v>75</v>
      </c>
      <c r="I76" s="80" t="s">
        <v>100</v>
      </c>
      <c r="J76" s="80" t="s">
        <v>15</v>
      </c>
      <c r="K76" s="80" t="s">
        <v>16</v>
      </c>
      <c r="L76" s="9" t="s">
        <v>262</v>
      </c>
      <c r="M76" s="156"/>
      <c r="N76" s="80" t="s">
        <v>61</v>
      </c>
      <c r="O76" s="45"/>
      <c r="P76" s="20"/>
      <c r="Q76" s="150"/>
    </row>
    <row r="77" spans="1:17" ht="166.5" customHeight="1" x14ac:dyDescent="0.4">
      <c r="A77" s="234"/>
      <c r="B77" s="67" t="s">
        <v>263</v>
      </c>
      <c r="C77" s="89" t="s">
        <v>210</v>
      </c>
      <c r="D77" s="67" t="s">
        <v>264</v>
      </c>
      <c r="E77" s="67" t="s">
        <v>151</v>
      </c>
      <c r="F77" s="63">
        <v>2</v>
      </c>
      <c r="G77" s="63">
        <v>4</v>
      </c>
      <c r="H77" s="63" t="s">
        <v>75</v>
      </c>
      <c r="I77" s="80" t="s">
        <v>100</v>
      </c>
      <c r="J77" s="80" t="s">
        <v>15</v>
      </c>
      <c r="K77" s="80" t="s">
        <v>16</v>
      </c>
      <c r="L77" s="9" t="s">
        <v>265</v>
      </c>
      <c r="M77" s="156"/>
      <c r="N77" s="36" t="s">
        <v>225</v>
      </c>
      <c r="O77" s="45"/>
      <c r="P77" s="20"/>
      <c r="Q77" s="150"/>
    </row>
    <row r="78" spans="1:17" ht="261.75" customHeight="1" thickBot="1" x14ac:dyDescent="0.45">
      <c r="A78" s="235"/>
      <c r="B78" s="72" t="s">
        <v>150</v>
      </c>
      <c r="C78" s="139" t="s">
        <v>210</v>
      </c>
      <c r="D78" s="72" t="s">
        <v>266</v>
      </c>
      <c r="E78" s="72" t="s">
        <v>151</v>
      </c>
      <c r="F78" s="73">
        <v>2</v>
      </c>
      <c r="G78" s="73">
        <v>4</v>
      </c>
      <c r="H78" s="73" t="s">
        <v>75</v>
      </c>
      <c r="I78" s="82" t="s">
        <v>100</v>
      </c>
      <c r="J78" s="82" t="s">
        <v>15</v>
      </c>
      <c r="K78" s="82" t="s">
        <v>16</v>
      </c>
      <c r="L78" s="108" t="s">
        <v>267</v>
      </c>
      <c r="M78" s="157"/>
      <c r="N78" s="109" t="s">
        <v>163</v>
      </c>
      <c r="O78" s="45"/>
      <c r="P78" s="18"/>
      <c r="Q78" s="151"/>
    </row>
    <row r="79" spans="1:17" ht="141.75" customHeight="1" x14ac:dyDescent="0.4">
      <c r="A79" s="258" t="s">
        <v>144</v>
      </c>
      <c r="B79" s="140" t="s">
        <v>105</v>
      </c>
      <c r="C79" s="94" t="s">
        <v>33</v>
      </c>
      <c r="D79" s="141" t="s">
        <v>109</v>
      </c>
      <c r="E79" s="77" t="s">
        <v>112</v>
      </c>
      <c r="F79" s="60">
        <v>1</v>
      </c>
      <c r="G79" s="60">
        <v>4</v>
      </c>
      <c r="H79" s="60" t="s">
        <v>75</v>
      </c>
      <c r="I79" s="93" t="s">
        <v>42</v>
      </c>
      <c r="J79" s="93" t="s">
        <v>15</v>
      </c>
      <c r="K79" s="93" t="s">
        <v>16</v>
      </c>
      <c r="L79" s="50" t="s">
        <v>195</v>
      </c>
      <c r="M79" s="158" t="s">
        <v>196</v>
      </c>
      <c r="N79" s="141" t="s">
        <v>200</v>
      </c>
      <c r="O79" s="43"/>
      <c r="P79" s="38"/>
      <c r="Q79" s="152">
        <f>SUM(O79+O80+O81)/3</f>
        <v>0</v>
      </c>
    </row>
    <row r="80" spans="1:17" ht="172.5" customHeight="1" x14ac:dyDescent="0.4">
      <c r="A80" s="259"/>
      <c r="B80" s="142" t="s">
        <v>106</v>
      </c>
      <c r="C80" s="99" t="s">
        <v>33</v>
      </c>
      <c r="D80" s="36" t="s">
        <v>110</v>
      </c>
      <c r="E80" s="36" t="s">
        <v>113</v>
      </c>
      <c r="F80" s="63">
        <v>1</v>
      </c>
      <c r="G80" s="63">
        <v>4</v>
      </c>
      <c r="H80" s="63" t="s">
        <v>75</v>
      </c>
      <c r="I80" s="80" t="s">
        <v>42</v>
      </c>
      <c r="J80" s="80" t="s">
        <v>15</v>
      </c>
      <c r="K80" s="80" t="s">
        <v>16</v>
      </c>
      <c r="L80" s="9" t="s">
        <v>292</v>
      </c>
      <c r="M80" s="159"/>
      <c r="N80" s="36" t="s">
        <v>165</v>
      </c>
      <c r="O80" s="39"/>
      <c r="P80" s="40"/>
      <c r="Q80" s="153"/>
    </row>
    <row r="81" spans="1:17" ht="99" customHeight="1" thickBot="1" x14ac:dyDescent="0.45">
      <c r="A81" s="260"/>
      <c r="B81" s="143" t="s">
        <v>107</v>
      </c>
      <c r="C81" s="104" t="s">
        <v>33</v>
      </c>
      <c r="D81" s="109" t="s">
        <v>194</v>
      </c>
      <c r="E81" s="109" t="s">
        <v>114</v>
      </c>
      <c r="F81" s="107">
        <v>1</v>
      </c>
      <c r="G81" s="107">
        <v>3</v>
      </c>
      <c r="H81" s="107" t="s">
        <v>34</v>
      </c>
      <c r="I81" s="82" t="s">
        <v>42</v>
      </c>
      <c r="J81" s="82" t="s">
        <v>15</v>
      </c>
      <c r="K81" s="82" t="s">
        <v>16</v>
      </c>
      <c r="L81" s="74" t="s">
        <v>178</v>
      </c>
      <c r="M81" s="160"/>
      <c r="N81" s="82" t="s">
        <v>200</v>
      </c>
      <c r="O81" s="41"/>
      <c r="P81" s="37"/>
      <c r="Q81" s="154"/>
    </row>
    <row r="82" spans="1:17" ht="42.75" customHeight="1" x14ac:dyDescent="0.4">
      <c r="A82" s="261" t="s">
        <v>143</v>
      </c>
      <c r="B82" s="144" t="s">
        <v>185</v>
      </c>
      <c r="C82" s="58" t="s">
        <v>52</v>
      </c>
      <c r="D82" s="141" t="s">
        <v>181</v>
      </c>
      <c r="E82" s="145" t="s">
        <v>182</v>
      </c>
      <c r="F82" s="60">
        <v>2</v>
      </c>
      <c r="G82" s="60">
        <v>4</v>
      </c>
      <c r="H82" s="60" t="s">
        <v>75</v>
      </c>
      <c r="I82" s="93" t="s">
        <v>100</v>
      </c>
      <c r="J82" s="93" t="s">
        <v>15</v>
      </c>
      <c r="K82" s="93" t="s">
        <v>16</v>
      </c>
      <c r="L82" s="57" t="s">
        <v>183</v>
      </c>
      <c r="M82" s="155" t="s">
        <v>193</v>
      </c>
      <c r="N82" s="93" t="s">
        <v>200</v>
      </c>
      <c r="O82" s="43"/>
      <c r="P82" s="22"/>
      <c r="Q82" s="149">
        <f>(O82+O83+O84+O85)/4</f>
        <v>0</v>
      </c>
    </row>
    <row r="83" spans="1:17" ht="38.25" customHeight="1" x14ac:dyDescent="0.4">
      <c r="A83" s="262"/>
      <c r="B83" s="146" t="s">
        <v>56</v>
      </c>
      <c r="C83" s="61" t="s">
        <v>33</v>
      </c>
      <c r="D83" s="147" t="s">
        <v>184</v>
      </c>
      <c r="E83" s="147" t="s">
        <v>186</v>
      </c>
      <c r="F83" s="63">
        <v>2</v>
      </c>
      <c r="G83" s="63">
        <v>4</v>
      </c>
      <c r="H83" s="63" t="s">
        <v>75</v>
      </c>
      <c r="I83" s="80" t="s">
        <v>100</v>
      </c>
      <c r="J83" s="80" t="s">
        <v>15</v>
      </c>
      <c r="K83" s="80" t="s">
        <v>16</v>
      </c>
      <c r="L83" s="2" t="s">
        <v>187</v>
      </c>
      <c r="M83" s="156"/>
      <c r="N83" s="80" t="s">
        <v>200</v>
      </c>
      <c r="O83" s="23"/>
      <c r="P83" s="19"/>
      <c r="Q83" s="150"/>
    </row>
    <row r="84" spans="1:17" ht="67.5" customHeight="1" x14ac:dyDescent="0.4">
      <c r="A84" s="262"/>
      <c r="B84" s="80" t="s">
        <v>188</v>
      </c>
      <c r="C84" s="89" t="s">
        <v>52</v>
      </c>
      <c r="D84" s="67" t="s">
        <v>122</v>
      </c>
      <c r="E84" s="78" t="s">
        <v>278</v>
      </c>
      <c r="F84" s="63">
        <v>2</v>
      </c>
      <c r="G84" s="63">
        <v>4</v>
      </c>
      <c r="H84" s="63" t="s">
        <v>75</v>
      </c>
      <c r="I84" s="80" t="s">
        <v>100</v>
      </c>
      <c r="J84" s="80" t="s">
        <v>15</v>
      </c>
      <c r="K84" s="80" t="s">
        <v>16</v>
      </c>
      <c r="L84" s="2" t="s">
        <v>189</v>
      </c>
      <c r="M84" s="156"/>
      <c r="N84" s="80" t="s">
        <v>61</v>
      </c>
      <c r="O84" s="23"/>
      <c r="P84" s="19"/>
      <c r="Q84" s="150"/>
    </row>
    <row r="85" spans="1:17" ht="45" customHeight="1" thickBot="1" x14ac:dyDescent="0.45">
      <c r="A85" s="263"/>
      <c r="B85" s="109" t="s">
        <v>190</v>
      </c>
      <c r="C85" s="104" t="s">
        <v>33</v>
      </c>
      <c r="D85" s="81" t="s">
        <v>191</v>
      </c>
      <c r="E85" s="148" t="s">
        <v>186</v>
      </c>
      <c r="F85" s="73">
        <v>2</v>
      </c>
      <c r="G85" s="73">
        <v>4</v>
      </c>
      <c r="H85" s="73" t="s">
        <v>75</v>
      </c>
      <c r="I85" s="82" t="s">
        <v>100</v>
      </c>
      <c r="J85" s="82" t="s">
        <v>15</v>
      </c>
      <c r="K85" s="82" t="s">
        <v>16</v>
      </c>
      <c r="L85" s="74" t="s">
        <v>192</v>
      </c>
      <c r="M85" s="157"/>
      <c r="N85" s="82" t="s">
        <v>163</v>
      </c>
      <c r="O85" s="17"/>
      <c r="P85" s="21"/>
      <c r="Q85" s="151"/>
    </row>
    <row r="86" spans="1:17" x14ac:dyDescent="0.4">
      <c r="Q86" s="26"/>
    </row>
    <row r="87" spans="1:17" x14ac:dyDescent="0.4">
      <c r="Q87" s="26"/>
    </row>
    <row r="88" spans="1:17" x14ac:dyDescent="0.4">
      <c r="Q88" s="26"/>
    </row>
    <row r="89" spans="1:17" x14ac:dyDescent="0.4">
      <c r="Q89" s="26"/>
    </row>
    <row r="90" spans="1:17" ht="16.5" customHeight="1" x14ac:dyDescent="0.4"/>
  </sheetData>
  <mergeCells count="199">
    <mergeCell ref="A79:A81"/>
    <mergeCell ref="A63:A78"/>
    <mergeCell ref="I49:I50"/>
    <mergeCell ref="F45:F47"/>
    <mergeCell ref="A48:A52"/>
    <mergeCell ref="A36:A47"/>
    <mergeCell ref="A82:A85"/>
    <mergeCell ref="E38:E39"/>
    <mergeCell ref="C41:C42"/>
    <mergeCell ref="E41:E42"/>
    <mergeCell ref="E43:E44"/>
    <mergeCell ref="E49:E50"/>
    <mergeCell ref="A53:A62"/>
    <mergeCell ref="E53:E54"/>
    <mergeCell ref="B74:B75"/>
    <mergeCell ref="C74:C75"/>
    <mergeCell ref="B41:B42"/>
    <mergeCell ref="B43:B44"/>
    <mergeCell ref="B45:B47"/>
    <mergeCell ref="E45:E47"/>
    <mergeCell ref="I23:I25"/>
    <mergeCell ref="I26:I27"/>
    <mergeCell ref="I32:I35"/>
    <mergeCell ref="I28:I30"/>
    <mergeCell ref="I36:I37"/>
    <mergeCell ref="G32:G35"/>
    <mergeCell ref="H32:H35"/>
    <mergeCell ref="I43:I44"/>
    <mergeCell ref="F38:F40"/>
    <mergeCell ref="G38:G40"/>
    <mergeCell ref="H38:H40"/>
    <mergeCell ref="F41:F42"/>
    <mergeCell ref="I41:I42"/>
    <mergeCell ref="F43:F44"/>
    <mergeCell ref="G43:G44"/>
    <mergeCell ref="H43:H44"/>
    <mergeCell ref="I38:I40"/>
    <mergeCell ref="F36:F37"/>
    <mergeCell ref="G36:G37"/>
    <mergeCell ref="H36:H37"/>
    <mergeCell ref="G41:G42"/>
    <mergeCell ref="H41:H42"/>
    <mergeCell ref="H23:H25"/>
    <mergeCell ref="H26:H27"/>
    <mergeCell ref="K28:K30"/>
    <mergeCell ref="J32:J35"/>
    <mergeCell ref="J43:J44"/>
    <mergeCell ref="J41:J42"/>
    <mergeCell ref="J38:J40"/>
    <mergeCell ref="J28:J30"/>
    <mergeCell ref="J23:J25"/>
    <mergeCell ref="J26:J27"/>
    <mergeCell ref="K32:K35"/>
    <mergeCell ref="A20:A35"/>
    <mergeCell ref="B28:B30"/>
    <mergeCell ref="B23:B25"/>
    <mergeCell ref="B26:B27"/>
    <mergeCell ref="E20:E22"/>
    <mergeCell ref="C20:C22"/>
    <mergeCell ref="B20:B22"/>
    <mergeCell ref="F20:F22"/>
    <mergeCell ref="F28:F30"/>
    <mergeCell ref="E28:E30"/>
    <mergeCell ref="C26:C27"/>
    <mergeCell ref="E23:E25"/>
    <mergeCell ref="E26:E27"/>
    <mergeCell ref="F26:F27"/>
    <mergeCell ref="C28:C30"/>
    <mergeCell ref="G8:G10"/>
    <mergeCell ref="H8:H10"/>
    <mergeCell ref="I8:I10"/>
    <mergeCell ref="J8:J10"/>
    <mergeCell ref="K8:K10"/>
    <mergeCell ref="M6:M7"/>
    <mergeCell ref="L6:L7"/>
    <mergeCell ref="A8:A10"/>
    <mergeCell ref="F8:F10"/>
    <mergeCell ref="F6:H6"/>
    <mergeCell ref="A6:A7"/>
    <mergeCell ref="D6:D7"/>
    <mergeCell ref="E11:E12"/>
    <mergeCell ref="D14:D15"/>
    <mergeCell ref="E13:E15"/>
    <mergeCell ref="J1:O1"/>
    <mergeCell ref="Q6:Q7"/>
    <mergeCell ref="Q8:Q10"/>
    <mergeCell ref="A1:I1"/>
    <mergeCell ref="A5:H5"/>
    <mergeCell ref="J5:K5"/>
    <mergeCell ref="A2:P2"/>
    <mergeCell ref="O6:O7"/>
    <mergeCell ref="P6:P7"/>
    <mergeCell ref="B4:P4"/>
    <mergeCell ref="B3:P3"/>
    <mergeCell ref="L5:P5"/>
    <mergeCell ref="A11:A19"/>
    <mergeCell ref="K6:K7"/>
    <mergeCell ref="I6:I7"/>
    <mergeCell ref="N6:N7"/>
    <mergeCell ref="B6:B7"/>
    <mergeCell ref="C6:C7"/>
    <mergeCell ref="E6:E7"/>
    <mergeCell ref="B8:B10"/>
    <mergeCell ref="C8:C10"/>
    <mergeCell ref="H20:H22"/>
    <mergeCell ref="F23:F25"/>
    <mergeCell ref="C49:C50"/>
    <mergeCell ref="B49:B50"/>
    <mergeCell ref="D49:D50"/>
    <mergeCell ref="G49:G50"/>
    <mergeCell ref="C23:C25"/>
    <mergeCell ref="E32:E35"/>
    <mergeCell ref="C32:C35"/>
    <mergeCell ref="B32:B35"/>
    <mergeCell ref="F32:F35"/>
    <mergeCell ref="G45:G47"/>
    <mergeCell ref="G20:G22"/>
    <mergeCell ref="B38:B40"/>
    <mergeCell ref="P14:P15"/>
    <mergeCell ref="M11:M19"/>
    <mergeCell ref="L14:L15"/>
    <mergeCell ref="P55:P56"/>
    <mergeCell ref="O45:O47"/>
    <mergeCell ref="M48:M52"/>
    <mergeCell ref="N68:N69"/>
    <mergeCell ref="M63:M72"/>
    <mergeCell ref="N57:N58"/>
    <mergeCell ref="L55:L56"/>
    <mergeCell ref="N55:N56"/>
    <mergeCell ref="N63:N64"/>
    <mergeCell ref="L68:L69"/>
    <mergeCell ref="O43:O44"/>
    <mergeCell ref="P43:P44"/>
    <mergeCell ref="O41:O42"/>
    <mergeCell ref="P41:P42"/>
    <mergeCell ref="N38:N40"/>
    <mergeCell ref="O38:O40"/>
    <mergeCell ref="N49:N50"/>
    <mergeCell ref="L29:L30"/>
    <mergeCell ref="N45:N47"/>
    <mergeCell ref="L41:L42"/>
    <mergeCell ref="L43:L44"/>
    <mergeCell ref="I20:I22"/>
    <mergeCell ref="J20:J22"/>
    <mergeCell ref="N41:N42"/>
    <mergeCell ref="O49:O50"/>
    <mergeCell ref="P49:P50"/>
    <mergeCell ref="K20:K22"/>
    <mergeCell ref="P38:P40"/>
    <mergeCell ref="M20:M35"/>
    <mergeCell ref="O29:O30"/>
    <mergeCell ref="P29:P30"/>
    <mergeCell ref="L49:L50"/>
    <mergeCell ref="N29:N30"/>
    <mergeCell ref="K41:K42"/>
    <mergeCell ref="J36:J37"/>
    <mergeCell ref="K36:K37"/>
    <mergeCell ref="L38:L40"/>
    <mergeCell ref="L45:L47"/>
    <mergeCell ref="K49:K50"/>
    <mergeCell ref="M36:M47"/>
    <mergeCell ref="N43:N44"/>
    <mergeCell ref="K23:K25"/>
    <mergeCell ref="K26:K27"/>
    <mergeCell ref="K38:K40"/>
    <mergeCell ref="K43:K44"/>
    <mergeCell ref="D68:D69"/>
    <mergeCell ref="E67:E69"/>
    <mergeCell ref="D57:D58"/>
    <mergeCell ref="E55:E58"/>
    <mergeCell ref="L63:L64"/>
    <mergeCell ref="Q48:Q52"/>
    <mergeCell ref="Q36:Q47"/>
    <mergeCell ref="Q20:Q35"/>
    <mergeCell ref="Q11:Q19"/>
    <mergeCell ref="P57:P58"/>
    <mergeCell ref="P63:P64"/>
    <mergeCell ref="P45:P47"/>
    <mergeCell ref="P68:P69"/>
    <mergeCell ref="F49:F50"/>
    <mergeCell ref="I45:I47"/>
    <mergeCell ref="K45:K47"/>
    <mergeCell ref="J45:J47"/>
    <mergeCell ref="J49:J50"/>
    <mergeCell ref="H45:H47"/>
    <mergeCell ref="H49:H50"/>
    <mergeCell ref="G23:G25"/>
    <mergeCell ref="G26:G27"/>
    <mergeCell ref="G28:G30"/>
    <mergeCell ref="H28:H30"/>
    <mergeCell ref="Q82:Q85"/>
    <mergeCell ref="Q79:Q81"/>
    <mergeCell ref="Q63:Q78"/>
    <mergeCell ref="Q53:Q62"/>
    <mergeCell ref="M82:M85"/>
    <mergeCell ref="M53:M62"/>
    <mergeCell ref="M79:M81"/>
    <mergeCell ref="M73:M78"/>
    <mergeCell ref="L57:L58"/>
  </mergeCells>
  <printOptions horizontalCentered="1"/>
  <pageMargins left="0" right="0" top="0.74803149606299213" bottom="0.74803149606299213" header="0.31496062992125984" footer="0.31496062992125984"/>
  <pageSetup paperSize="5" scale="54"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perez</dc:creator>
  <cp:lastModifiedBy>ACER SPIN 3</cp:lastModifiedBy>
  <cp:lastPrinted>2019-01-31T17:02:36Z</cp:lastPrinted>
  <dcterms:created xsi:type="dcterms:W3CDTF">2017-02-01T13:16:23Z</dcterms:created>
  <dcterms:modified xsi:type="dcterms:W3CDTF">2022-01-23T01:06:10Z</dcterms:modified>
</cp:coreProperties>
</file>